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a.poloche\Desktop\Isabel.Buitrago\Documentos\Docs subir en matriz transparencia\"/>
    </mc:Choice>
  </mc:AlternateContent>
  <xr:revisionPtr revIDLastSave="0" documentId="8_{E739C525-C739-4DA9-BA0D-8CF9BAFD5EBA}" xr6:coauthVersionLast="45" xr6:coauthVersionMax="45" xr10:uidLastSave="{00000000-0000-0000-0000-000000000000}"/>
  <bookViews>
    <workbookView xWindow="7320" yWindow="15" windowWidth="16545" windowHeight="14190" firstSheet="1" activeTab="1" xr2:uid="{00000000-000D-0000-FFFF-FFFF00000000}"/>
  </bookViews>
  <sheets>
    <sheet name="Instructivo de diligenciamiento" sheetId="12" state="hidden" r:id="rId1"/>
    <sheet name="PROGRAMACIÓN 2021" sheetId="2" r:id="rId2"/>
    <sheet name="Tablas de porcentajes" sheetId="13" state="hidden" r:id="rId3"/>
    <sheet name="Valor proyectos" sheetId="11" state="hidden" r:id="rId4"/>
    <sheet name="Porcentajes PP" sheetId="18" state="hidden" r:id="rId5"/>
    <sheet name="Listas desplegables" sheetId="3" state="hidden" r:id="rId6"/>
  </sheets>
  <externalReferences>
    <externalReference r:id="rId7"/>
  </externalReferences>
  <definedNames>
    <definedName name="_xlnm._FilterDatabase" localSheetId="1" hidden="1">'PROGRAMACIÓN 2021'!$A$4:$BV$93</definedName>
    <definedName name="_xlnm.Print_Area" localSheetId="1">'PROGRAMACIÓN 2021'!$4:$4</definedName>
    <definedName name="BASE">'PROGRAMACIÓN 2021'!$A$4:$O$92</definedName>
    <definedName name="COMPONENTE">[1]listas!$F$152:$F$203</definedName>
    <definedName name="GEOREFERENCIABLE">'Listas desplegables'!#REF!</definedName>
    <definedName name="LOCALIDAD">'Listas desplegables'!$G$4:$G$23</definedName>
    <definedName name="MES">'Listas desplegables'!$G$64:$G$75</definedName>
    <definedName name="MODALIDAD">'Listas desplegables'!$G$55:$G$60</definedName>
    <definedName name="NO">'Listas desplegables'!#REF!</definedName>
    <definedName name="PLAZO">'Listas desplegables'!$G$31:$G$42</definedName>
    <definedName name="SI">'Listas desplegables'!#REF!</definedName>
  </definedNames>
  <calcPr calcId="191029"/>
  <customWorkbookViews>
    <customWorkbookView name="cdelgadillo - Vista personalizada" guid="{3A4F87BB-E820-4A48-9D4B-270F7935C088}" mergeInterval="0" personalView="1" maximized="1" windowWidth="1148" windowHeight="645" activeSheetId="1"/>
    <customWorkbookView name="Dora Alicia Sarmiento Mancipe - Vista personalizada" guid="{A51B5367-C6C6-40AB-A5EF-D04C8DF9891C}" mergeInterval="0" personalView="1" maximized="1" xWindow="-8" yWindow="-8" windowWidth="1456" windowHeight="876" activeSheetId="1"/>
  </customWorkbookViews>
  <pivotCaches>
    <pivotCache cacheId="0" r:id="rId8"/>
    <pivotCache cacheId="1" r:id="rId9"/>
    <pivotCache cacheId="2" r:id="rId10"/>
    <pivotCache cacheId="7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0" i="18" l="1"/>
  <c r="C129" i="18" l="1"/>
  <c r="E129" i="18" s="1"/>
  <c r="C128" i="18"/>
  <c r="E128" i="18" s="1"/>
  <c r="C127" i="18"/>
  <c r="E127" i="18" s="1"/>
  <c r="C126" i="18"/>
  <c r="E126" i="18" s="1"/>
  <c r="C125" i="18"/>
  <c r="E125" i="18" s="1"/>
  <c r="C124" i="18"/>
  <c r="E124" i="18" s="1"/>
  <c r="C123" i="18"/>
  <c r="E123" i="18" s="1"/>
  <c r="C122" i="18"/>
  <c r="E122" i="18" s="1"/>
  <c r="C121" i="18"/>
  <c r="E121" i="18" s="1"/>
  <c r="C120" i="18"/>
  <c r="E120" i="18" s="1"/>
  <c r="C119" i="18"/>
  <c r="E119" i="18" s="1"/>
  <c r="C118" i="18"/>
  <c r="E118" i="18" s="1"/>
  <c r="C117" i="18"/>
  <c r="E117" i="18" s="1"/>
  <c r="C116" i="18"/>
  <c r="E116" i="18" s="1"/>
  <c r="C115" i="18"/>
  <c r="E115" i="18" s="1"/>
  <c r="C114" i="18"/>
  <c r="E114" i="18" s="1"/>
  <c r="C113" i="18"/>
  <c r="E113" i="18" s="1"/>
  <c r="C112" i="18"/>
  <c r="E112" i="18" s="1"/>
  <c r="C111" i="18"/>
  <c r="E111" i="18" s="1"/>
  <c r="C110" i="18"/>
  <c r="E110" i="18" s="1"/>
  <c r="C109" i="18"/>
  <c r="E109" i="18" s="1"/>
  <c r="C108" i="18"/>
  <c r="E108" i="18" s="1"/>
  <c r="C107" i="18"/>
  <c r="E107" i="18" s="1"/>
  <c r="C106" i="18"/>
  <c r="E106" i="18" s="1"/>
  <c r="C105" i="18"/>
  <c r="E105" i="18" s="1"/>
  <c r="C104" i="18"/>
  <c r="E104" i="18" s="1"/>
  <c r="C103" i="18"/>
  <c r="E103" i="18" s="1"/>
  <c r="C102" i="18"/>
  <c r="E102" i="18" s="1"/>
  <c r="C101" i="18"/>
  <c r="E101" i="18" s="1"/>
  <c r="C100" i="18"/>
  <c r="E100" i="18" s="1"/>
  <c r="C99" i="18"/>
  <c r="E99" i="18" s="1"/>
  <c r="C98" i="18" l="1"/>
  <c r="E98" i="18" s="1"/>
  <c r="C97" i="18"/>
  <c r="E97" i="18" s="1"/>
  <c r="C96" i="18"/>
  <c r="E96" i="18" s="1"/>
  <c r="C95" i="18"/>
  <c r="E95" i="18" s="1"/>
  <c r="C94" i="18"/>
  <c r="E94" i="18" s="1"/>
  <c r="C93" i="18"/>
  <c r="E93" i="18" s="1"/>
  <c r="C92" i="18"/>
  <c r="E92" i="18" s="1"/>
  <c r="C91" i="18"/>
  <c r="E91" i="18" s="1"/>
  <c r="C90" i="18"/>
  <c r="E90" i="18" s="1"/>
  <c r="C89" i="18"/>
  <c r="E89" i="18" s="1"/>
  <c r="C88" i="18"/>
  <c r="E88" i="18" s="1"/>
  <c r="C87" i="18"/>
  <c r="E87" i="18" s="1"/>
  <c r="C86" i="18"/>
  <c r="E86" i="18" s="1"/>
  <c r="C85" i="18"/>
  <c r="E85" i="18" s="1"/>
  <c r="C84" i="18"/>
  <c r="E84" i="18" s="1"/>
  <c r="C83" i="18"/>
  <c r="E83" i="18" s="1"/>
  <c r="C82" i="18"/>
  <c r="E82" i="18" s="1"/>
  <c r="C81" i="18"/>
  <c r="E81" i="18" s="1"/>
  <c r="C130" i="18" l="1"/>
  <c r="E130" i="18" s="1"/>
  <c r="L93" i="2" l="1"/>
  <c r="F98" i="2"/>
  <c r="M41" i="2" s="1"/>
  <c r="M92" i="2" l="1"/>
  <c r="M84" i="2"/>
  <c r="M76" i="2"/>
  <c r="M68" i="2"/>
  <c r="M60" i="2"/>
  <c r="M52" i="2"/>
  <c r="M44" i="2"/>
  <c r="M35" i="2"/>
  <c r="M27" i="2"/>
  <c r="M20" i="2"/>
  <c r="M12" i="2"/>
  <c r="M34" i="2"/>
  <c r="M10" i="2"/>
  <c r="M70" i="2"/>
  <c r="M14" i="2"/>
  <c r="M91" i="2"/>
  <c r="M83" i="2"/>
  <c r="M75" i="2"/>
  <c r="M67" i="2"/>
  <c r="M59" i="2"/>
  <c r="M51" i="2"/>
  <c r="M43" i="2"/>
  <c r="M29" i="2"/>
  <c r="M90" i="2"/>
  <c r="M82" i="2"/>
  <c r="M74" i="2"/>
  <c r="M66" i="2"/>
  <c r="M58" i="2"/>
  <c r="M50" i="2"/>
  <c r="M42" i="2"/>
  <c r="M33" i="2"/>
  <c r="M25" i="2"/>
  <c r="M18" i="2"/>
  <c r="M9" i="2"/>
  <c r="M38" i="2"/>
  <c r="M15" i="2"/>
  <c r="M78" i="2"/>
  <c r="M5" i="2"/>
  <c r="M89" i="2"/>
  <c r="M81" i="2"/>
  <c r="M73" i="2"/>
  <c r="M65" i="2"/>
  <c r="M57" i="2"/>
  <c r="M49" i="2"/>
  <c r="M40" i="2"/>
  <c r="M32" i="2"/>
  <c r="M24" i="2"/>
  <c r="M17" i="2"/>
  <c r="M8" i="2"/>
  <c r="M11" i="2"/>
  <c r="M6" i="2"/>
  <c r="M54" i="2"/>
  <c r="M88" i="2"/>
  <c r="M80" i="2"/>
  <c r="M72" i="2"/>
  <c r="M64" i="2"/>
  <c r="M56" i="2"/>
  <c r="M48" i="2"/>
  <c r="M39" i="2"/>
  <c r="M31" i="2"/>
  <c r="M23" i="2"/>
  <c r="M16" i="2"/>
  <c r="M7" i="2"/>
  <c r="M30" i="2"/>
  <c r="M86" i="2"/>
  <c r="M46" i="2"/>
  <c r="M87" i="2"/>
  <c r="M79" i="2"/>
  <c r="M71" i="2"/>
  <c r="M63" i="2"/>
  <c r="M55" i="2"/>
  <c r="M47" i="2"/>
  <c r="M37" i="2"/>
  <c r="M85" i="2"/>
  <c r="M77" i="2"/>
  <c r="M69" i="2"/>
  <c r="M61" i="2"/>
  <c r="M53" i="2"/>
  <c r="M45" i="2"/>
  <c r="M36" i="2"/>
  <c r="M28" i="2"/>
  <c r="M21" i="2"/>
  <c r="M13" i="2"/>
  <c r="M26" i="2"/>
  <c r="M19" i="2"/>
  <c r="M62" i="2"/>
  <c r="M22" i="2"/>
  <c r="M93" i="2" l="1"/>
</calcChain>
</file>

<file path=xl/sharedStrings.xml><?xml version="1.0" encoding="utf-8"?>
<sst xmlns="http://schemas.openxmlformats.org/spreadsheetml/2006/main" count="983" uniqueCount="422">
  <si>
    <t>Construcción, mantenimiento y dotación de parques vecinales y/o de bolsillo.</t>
  </si>
  <si>
    <t>Promoción de la convivencia ciudadana.</t>
  </si>
  <si>
    <t>Porcentaje presupuestal</t>
  </si>
  <si>
    <t>Concepto</t>
  </si>
  <si>
    <t xml:space="preserve">Línea de Inversión </t>
  </si>
  <si>
    <t>DOTACIÓN</t>
  </si>
  <si>
    <t>SUBSIDIO TIPO C</t>
  </si>
  <si>
    <t>INTERVENCIÓN PUENTES</t>
  </si>
  <si>
    <t>ARBORIZACIÓN</t>
  </si>
  <si>
    <t>RESTAURACIÓN ECOLÓGICA</t>
  </si>
  <si>
    <t>EMPRENDIMIENTO RURAL</t>
  </si>
  <si>
    <t>FORTALECIMIENTO LOCAL</t>
  </si>
  <si>
    <t>IVC</t>
  </si>
  <si>
    <t>Componentes</t>
  </si>
  <si>
    <t>Total general</t>
  </si>
  <si>
    <t>Total</t>
  </si>
  <si>
    <t xml:space="preserve">No </t>
  </si>
  <si>
    <t>Nombre del Proyecto</t>
  </si>
  <si>
    <t>LOCALIDAD</t>
  </si>
  <si>
    <t>1. Usaquén</t>
  </si>
  <si>
    <t>2. Chapinero</t>
  </si>
  <si>
    <t>3. Santa Fe</t>
  </si>
  <si>
    <t>4. San Cristóbal</t>
  </si>
  <si>
    <t>5. Usme</t>
  </si>
  <si>
    <t>6. Tunjuelito</t>
  </si>
  <si>
    <t>7. Bosa</t>
  </si>
  <si>
    <t>8. Kennedy</t>
  </si>
  <si>
    <t>9. Fontibón</t>
  </si>
  <si>
    <t>10. Engativá</t>
  </si>
  <si>
    <t>11. Suba</t>
  </si>
  <si>
    <t>12. Barrios Unidos</t>
  </si>
  <si>
    <t>13. Teusaquillo</t>
  </si>
  <si>
    <t>14. Los Mártires</t>
  </si>
  <si>
    <t>15. Antonio Nariño</t>
  </si>
  <si>
    <t>16. Puente Aranda</t>
  </si>
  <si>
    <t>17. La Candelaria</t>
  </si>
  <si>
    <t>18. Rafael Uribe Uribe</t>
  </si>
  <si>
    <t>19. Ciudad Bolívar</t>
  </si>
  <si>
    <t>20. Sumapaz</t>
  </si>
  <si>
    <t>CAMPO</t>
  </si>
  <si>
    <t>1 mes</t>
  </si>
  <si>
    <t>2 meses</t>
  </si>
  <si>
    <t>3 meses</t>
  </si>
  <si>
    <t>4 meses</t>
  </si>
  <si>
    <t>5 meses</t>
  </si>
  <si>
    <t>6 meses</t>
  </si>
  <si>
    <t>7 meses</t>
  </si>
  <si>
    <t>8 meses</t>
  </si>
  <si>
    <t>9 meses</t>
  </si>
  <si>
    <t>10 meses</t>
  </si>
  <si>
    <t>11 meses</t>
  </si>
  <si>
    <t>12 meses</t>
  </si>
  <si>
    <t>1. LICITACIÓN PÚBLICA</t>
  </si>
  <si>
    <t>2. SELECCIÓN ABREVIADA</t>
  </si>
  <si>
    <t>3. CONCURSO DE MÉRITOS</t>
  </si>
  <si>
    <t>4. CONTRATACION DIRECTA</t>
  </si>
  <si>
    <t>5. MÍNIMA CUANTÍA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</si>
  <si>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</si>
  <si>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</si>
  <si>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</si>
  <si>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</si>
  <si>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</si>
  <si>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</si>
  <si>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</si>
  <si>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</si>
  <si>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</si>
  <si>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</si>
  <si>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</si>
  <si>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</si>
  <si>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5. ADICIÓN</t>
  </si>
  <si>
    <t>DESCRIPCIÓN</t>
  </si>
  <si>
    <t>Porcentaje del valor proyectado para la meta de proyecto sobre el total del presupuesto de inversión 2018. Este cálculo se realiza de forma automática en la matriz.</t>
  </si>
  <si>
    <t>Observaciones</t>
  </si>
  <si>
    <t>Campo abierto para precisar, aclarar, etc.</t>
  </si>
  <si>
    <t>SEDE ADMINISTRATIVA</t>
  </si>
  <si>
    <t>Esta hoja de cálculo es de manejo exclusivo de la SDP.</t>
  </si>
  <si>
    <t xml:space="preserve">Tipo de anualización meta </t>
  </si>
  <si>
    <t>%</t>
  </si>
  <si>
    <t>VALOR  TOTAL INVERSION  POAI 2019</t>
  </si>
  <si>
    <t>El campo de "Línea de Inversión" esta previamente asignado y es tomado de la Directiva 003 de 2020 que establece las Líneas de Inversión Local para los FDL. De acuerdo con esto, este campo no debe diligenciarse.</t>
  </si>
  <si>
    <t>El campo de “Componentes” esta previamente asignado y es tomado del anexo 2 "Batería de proyectos, metas y componentes" que hace parte de  la circular 023 de 2020 “Formulación de proyectos de inversión local 2021-2024.</t>
  </si>
  <si>
    <t>Meta proyecto 2021-2024</t>
  </si>
  <si>
    <t>INGRESO MÍNIMO</t>
  </si>
  <si>
    <t>EDUCACIÓN INICIAL</t>
  </si>
  <si>
    <t>APOYO EDUCACIÓN SUPERIOR</t>
  </si>
  <si>
    <t>SOSTENIMIENTO</t>
  </si>
  <si>
    <t>MEJORAMIENTO DE VIVIENDA</t>
  </si>
  <si>
    <t>EVENTOS</t>
  </si>
  <si>
    <t>FORMACIÓN DEPORTIVA</t>
  </si>
  <si>
    <t>ESTÍMULOS</t>
  </si>
  <si>
    <t>FORMACIÓN</t>
  </si>
  <si>
    <t>FORTALECIMIENTO INFRAESTRUCTURA</t>
  </si>
  <si>
    <t xml:space="preserve">ASESORÍA Y ASISTENCIA TÉCNICA </t>
  </si>
  <si>
    <t>AGRICULTURA URBANA</t>
  </si>
  <si>
    <t>FORTALECIMIENTO INDUSTRIA CULTURAL</t>
  </si>
  <si>
    <t>FORTALECIMIENTO MIPYMES</t>
  </si>
  <si>
    <t>REACTIVACIÓN</t>
  </si>
  <si>
    <t>TRANSFORMACIÓN PRODUCTIVA</t>
  </si>
  <si>
    <t>REVITALIZACIÓN</t>
  </si>
  <si>
    <t>PREVENCIÓN DE VIOLENCIAS</t>
  </si>
  <si>
    <t>DOTACIÓN CENTROS DE ATENCIÓN ESPECIALIZADOS</t>
  </si>
  <si>
    <t>DOTACIÓN CDC</t>
  </si>
  <si>
    <t>DOTACIÓN JARDINES IFANTILES Y CENTROS AMAR</t>
  </si>
  <si>
    <t>DOTACIÓN CAIDSG</t>
  </si>
  <si>
    <t>ESTRATEGIAS DE CUIDADO</t>
  </si>
  <si>
    <t xml:space="preserve">ACCIONES COMPLEMENTARIAS </t>
  </si>
  <si>
    <t>DISMINUCIÓN FACTORES DE RIESGO SPA</t>
  </si>
  <si>
    <t>DISPOSITIVOS DE ASISTENCIA PERSONAL</t>
  </si>
  <si>
    <t>SABERES ANCESTRALES</t>
  </si>
  <si>
    <t>ACCIONES DE CUIDADO</t>
  </si>
  <si>
    <t>ESTRATEGIA TERRITORIAL DE SALUD</t>
  </si>
  <si>
    <t>PREVENCIÓN</t>
  </si>
  <si>
    <t>EDUCACIÓN AMBIENTAL</t>
  </si>
  <si>
    <t>MUROS VERDES</t>
  </si>
  <si>
    <t>JARDINERÍA</t>
  </si>
  <si>
    <t>MANEJO DE EMERGENCIAS, CALAMIDADES Y DESASTRES</t>
  </si>
  <si>
    <t>REDUCCIÓN DEL RIESGO Y ADAPTACIÓN AL CAMBIO CLIMÁTICO</t>
  </si>
  <si>
    <t>CONSTRUCCIÓN</t>
  </si>
  <si>
    <t>INTERVENCIÓN</t>
  </si>
  <si>
    <t>BIENESTAR ANIMAL</t>
  </si>
  <si>
    <t>ACUEDUCTOS VEREDALES</t>
  </si>
  <si>
    <t>HÁBITOS DE CONSUMO</t>
  </si>
  <si>
    <t>ENERGÍAS ALTERNATIVAS</t>
  </si>
  <si>
    <t>PAZ, MEMORIA Y RECONCILIACIÓN</t>
  </si>
  <si>
    <t>DESARROLLO DE CAPACIDADES</t>
  </si>
  <si>
    <t>GESTORES DE CONVIVENCIA</t>
  </si>
  <si>
    <t>ESCUELA DE SEGURIDAD</t>
  </si>
  <si>
    <t>ACUERDOS CIUDADANOS</t>
  </si>
  <si>
    <t>JUSTICIA COMUNITARIA</t>
  </si>
  <si>
    <t>JUECES DE PAZ</t>
  </si>
  <si>
    <t>RESOLUCIÓN DE CONFLICTOS ESCOLARES</t>
  </si>
  <si>
    <t>ACCIONES PEDAGÓGICAS</t>
  </si>
  <si>
    <t xml:space="preserve">CONSTRUCCIÓN Y CONSERVACIÓN </t>
  </si>
  <si>
    <t>INTERVENCIÓN MALLA VIAL LOCAL</t>
  </si>
  <si>
    <t>INTERVENCIÓN MALLA VIAL RURAL</t>
  </si>
  <si>
    <t>CICLO INFRAESTRUCTURA</t>
  </si>
  <si>
    <t>CONECTIVIDAD</t>
  </si>
  <si>
    <t>FORTALECIMIENTO ORGANIZATIVO</t>
  </si>
  <si>
    <t>TRANSPARENCIA Y CONTROL SOCIAL</t>
  </si>
  <si>
    <t>Componente Proyecto</t>
  </si>
  <si>
    <t>Sistema Bogotá Solidaria (20%)</t>
  </si>
  <si>
    <t>Educación superior y primera infancia (10%)</t>
  </si>
  <si>
    <t>Infraestructura</t>
  </si>
  <si>
    <t>Ruralidad</t>
  </si>
  <si>
    <t>Desarrollo social y cultural</t>
  </si>
  <si>
    <t>Inversiones ambientales sostenibles</t>
  </si>
  <si>
    <t>Desarrollo de la Economía Local</t>
  </si>
  <si>
    <t>Condiciones de salud</t>
  </si>
  <si>
    <t>Participación ciudadana y construcción de confianza / Desarrollo social y cultural</t>
  </si>
  <si>
    <t>Gestión pública local</t>
  </si>
  <si>
    <t>Participación ciudadana y construcción de confianza</t>
  </si>
  <si>
    <t>Inspección, vigilancia y control</t>
  </si>
  <si>
    <t>Ingreso mínimo garantizado</t>
  </si>
  <si>
    <t>Subsidio tipo C adulto mayor.</t>
  </si>
  <si>
    <t>Apoyo para educación inicial.</t>
  </si>
  <si>
    <t>Dotación pedagógica a colegios.</t>
  </si>
  <si>
    <t>Apoyo para educación superior.</t>
  </si>
  <si>
    <t>Dotación Casas de Juventud.</t>
  </si>
  <si>
    <t>Dotación a Jardines Infantiles, Centros Amar y Forjar.</t>
  </si>
  <si>
    <t>Mejoramiento de vivienda rural.</t>
  </si>
  <si>
    <t>Eventos recreo-deportivos.</t>
  </si>
  <si>
    <t>Procesos de formación y dotación de insumos para los campos artísticos, interculturales, culturales, patrimoniales y deportivos.</t>
  </si>
  <si>
    <t>Circulación y apropiación de prácticas artísticas, interculturales, culturales y patrimoniales.</t>
  </si>
  <si>
    <t>Iniciativas de interés cultural, artístico, patrimonial y recreo deportivas.</t>
  </si>
  <si>
    <t>Dotación e infraestructura cultural.</t>
  </si>
  <si>
    <t>Asistencia técnica agropecuaria y ambiental y productividad rural.</t>
  </si>
  <si>
    <t>Agricultura urbana.</t>
  </si>
  <si>
    <t>Apoyo y fortalecimiento a las industrias culturales y creativas en las localidades</t>
  </si>
  <si>
    <t>Apoyo a industrias culturales y creativas.</t>
  </si>
  <si>
    <t>Reactivación y reconversión verde</t>
  </si>
  <si>
    <t>Transformación productiva y formación de capacidades</t>
  </si>
  <si>
    <t>Revitalización del corazón productivo de las localidades</t>
  </si>
  <si>
    <t>Prevención y atención de violencia intrafamiliar y sexual para poblaciones en situaciones de riesgo y vulneración de derechos.</t>
  </si>
  <si>
    <t>Dotación a Centros Crecer, Renacer.</t>
  </si>
  <si>
    <t>Dotación Centros de Desarrollo Comunitario.</t>
  </si>
  <si>
    <t>Dotación a Centro de Atención a la diversidad Sexual y de géneros – CAIDSG.</t>
  </si>
  <si>
    <t>Estrategias de cuidado para cuidadoras, cuidadores y a personas con discapacidad</t>
  </si>
  <si>
    <t>Acciones complementarias para personas en condición de discapacidad y sus cuidadores.</t>
  </si>
  <si>
    <t>Acciones para la disminución de los factores de riesgo frente al consumo de sustancias psicoactivas.</t>
  </si>
  <si>
    <t>Dispositivos de asistencia personal -DAP- Ayudas técnicas a personas con discapacidad (No incluidas en el POS).</t>
  </si>
  <si>
    <t>Reconocimiento de los saberes ancestrales en medicina.</t>
  </si>
  <si>
    <t>Acciones de cuidado y protección para madres gestantes, niños y niñas migrantes.</t>
  </si>
  <si>
    <t>Coinversión en la estrategia territorial de salud.</t>
  </si>
  <si>
    <t>Prevención del embarazo en adolescentes.</t>
  </si>
  <si>
    <t>Educación ambiental.</t>
  </si>
  <si>
    <t>Eco-urbanismo.</t>
  </si>
  <si>
    <t>Restauración ecológica urbana y/o rural.</t>
  </si>
  <si>
    <t>Manejo de emergencias y desastres.</t>
  </si>
  <si>
    <t xml:space="preserve">Mitigación del riesgo. </t>
  </si>
  <si>
    <t>Arbolado urbano y/o rural.</t>
  </si>
  <si>
    <t xml:space="preserve">Acuerdos con las redes locales de proteccionistas de animales para urgencias, brigadas médico veterinarias, acciones de esterilización, educación y adopción  </t>
  </si>
  <si>
    <t>Acueductos veredales y saneamiento básico.</t>
  </si>
  <si>
    <t>Cambios de hábitos de consumo, separación en la fuente y reciclaje.</t>
  </si>
  <si>
    <t>Energías alternativas para el área rural.</t>
  </si>
  <si>
    <t>Construcción de memoria, verdad, reparación, víctimas, paz y reconciliación.</t>
  </si>
  <si>
    <t>Construcción de ciudadanía y desarrollo de capacidades para el ejercicio de derechos de las mujeres.</t>
  </si>
  <si>
    <t>Prevención del feminicidio y la violencia contra la mujer.</t>
  </si>
  <si>
    <t>Acuerdos para el uso, acceso y aprovechamiento del espacio público.</t>
  </si>
  <si>
    <t>Acuerdos para fortalecer la formalidad.</t>
  </si>
  <si>
    <t>Acuerdos para mejorar el uso de medios de transporte no motorizados.</t>
  </si>
  <si>
    <t>Acceso a la Justicia.</t>
  </si>
  <si>
    <t>Dotación para instancias de seguridad.</t>
  </si>
  <si>
    <t>Construcción y/o conservación de elementos del sistema de espacio público peatonal.</t>
  </si>
  <si>
    <t>Construcción y/o conservación de puentes peatonales y/o vehiculares sobre cuerpos de agua (de escala local: urbana y/o rural).</t>
  </si>
  <si>
    <t>Diseño, construcción y conservación (mantenimiento y rehabilitación) de la malla vial local e intermedia urbana o rural.</t>
  </si>
  <si>
    <t>Diseño, construcción y conservación de ciclo-infraestructura.</t>
  </si>
  <si>
    <t>Conectividad y redes de comunicación.</t>
  </si>
  <si>
    <t>Intervención y dotación de salones comunales.</t>
  </si>
  <si>
    <t>Escuelas y procesos de formación para la participación ciudadana y/u organizaciones para los procesos de presupuestos participativos.</t>
  </si>
  <si>
    <t>Fortalecimiento de organizaciones sociales, comunitarias, comunales, propiedad horizontal e instancias y mecanismos de participación, con énfasis en jóvenes y asociatividad productiva.</t>
  </si>
  <si>
    <t>Terminación de infraestructuras (sedes administrativas locales).</t>
  </si>
  <si>
    <t>Fortalecimiento institucional.</t>
  </si>
  <si>
    <t>Transparencia, control social y rendición de cuentas del Gobierno Local.</t>
  </si>
  <si>
    <t>Inspección, vigilancia y control.</t>
  </si>
  <si>
    <t>Magnitud (Unidades) a alcanzar vigencia 2021 (según indicador)</t>
  </si>
  <si>
    <t>Valor  presupuesto meta  proyecto 2021</t>
  </si>
  <si>
    <t>VIGENCIA 2021</t>
  </si>
  <si>
    <t>Descripción de los resultados esperados 2021</t>
  </si>
  <si>
    <t>(en blanco)</t>
  </si>
  <si>
    <t xml:space="preserve">El campo de “Concepto” esta previamente asignado y es tomado de la Directiva 003 de 2020 que establece las Líneas de Inversión Local para los FDL. De acuerdo con esto, este campo no debe diligenciarse. </t>
  </si>
  <si>
    <t>Nombre asignado por la Alcaldía Local que coincide con el de la Ficha EBI del Segplan</t>
  </si>
  <si>
    <t xml:space="preserve">Tomada de la información consignada en la ficha EBI - SEGPLAN. </t>
  </si>
  <si>
    <t>Magnitud (Unidades) a alcanzar vigencia 2021</t>
  </si>
  <si>
    <t>Corresponde a las unidades a alcanzar con recursos de la vigencia 2021 frente a la meta de proyecto. El campo debe diligenciarse precisando el número de unidades (ejemplo 15 parques intervenidos, 400 personas beneficiadas con ayudas técnicas no POS, etc.)</t>
  </si>
  <si>
    <t>Valor  presupuesto meta proyecto 2021</t>
  </si>
  <si>
    <r>
      <t xml:space="preserve">Es el valor proyectado en el POAI 2021 para la respectiva meta de proyecto. Los recursos no se limitan al contrato principal sino comprenden la totalidad del valor asociado a la meta proyecto para la vigencia 2021.
Los datos para la programación presupuestal deben registrarse en pesos, </t>
    </r>
    <r>
      <rPr>
        <b/>
        <sz val="10"/>
        <color theme="1"/>
        <rFont val="Calibri"/>
        <family val="2"/>
        <scheme val="minor"/>
      </rPr>
      <t>redondeando los últimos tres dígitos a miles</t>
    </r>
    <r>
      <rPr>
        <sz val="10"/>
        <color theme="1"/>
        <rFont val="Calibri"/>
        <family val="2"/>
        <scheme val="minor"/>
      </rPr>
      <t>, por lo cual los valores menores a 500 se ajustarán al valor inferior y los mayores o iguales a 500 al valor superior.</t>
    </r>
  </si>
  <si>
    <t>% Componente Línea de inversión</t>
  </si>
  <si>
    <t>Nombre Componente Línea de inversión</t>
  </si>
  <si>
    <t>INFLEXIBLE</t>
  </si>
  <si>
    <t>PRESUPUESTOS PARTICIPATIVOS</t>
  </si>
  <si>
    <t>FLEXIBLE</t>
  </si>
  <si>
    <t>SUMA</t>
  </si>
  <si>
    <t>CONSTANTE</t>
  </si>
  <si>
    <t>TIPO DE META</t>
  </si>
  <si>
    <t>MESES</t>
  </si>
  <si>
    <t>COMPONENTES</t>
  </si>
  <si>
    <t>Número o Código del Proyecto de Inversión</t>
  </si>
  <si>
    <t>VALOR POR PROYECTO DE INVERSIÓN LOCAL 2021</t>
  </si>
  <si>
    <t>INVERSIÓN DIRECTA DEL FDLS-2021</t>
  </si>
  <si>
    <t xml:space="preserve">Este campos esta previamente asignado y es tomado de la Directiva 003 de 2020 que establece las Líneas de Inversión Local para los FDL. De acuerdo con esto, este campo no debe diligenciarse. </t>
  </si>
  <si>
    <t>Código asignado al proyecto según inscripción en SEGPLAN.</t>
  </si>
  <si>
    <t xml:space="preserve">Describe los resultados que se esperan alcanzar con la inversión de la vigencia 2021 en términos cualitativos y/o cuantitativos. Estos resultados deben diligenciarse por meta de proyecto </t>
  </si>
  <si>
    <t>Tipo de anualización meta</t>
  </si>
  <si>
    <t xml:space="preserve">Seleccionar el tipo de anualización de la meta, de acuerdo a lo establecido en el Plan Plurianual del Plan de Desarrollo Local 2021-2024 y en la Ficha Ebi. Los tipos de anualización son Suma o Constante. </t>
  </si>
  <si>
    <t>FDL</t>
  </si>
  <si>
    <t>TIPO DE CONTRATACIÓN</t>
  </si>
  <si>
    <t>La Alcaldía Loca deberá diligenciar únicamente los campos sombreados con color azul  y naranja.</t>
  </si>
  <si>
    <t>Suma de Valor  presupuesto meta  proyecto 2021</t>
  </si>
  <si>
    <t>COMPONENTE LÍNEAS DE INVERSIÓN</t>
  </si>
  <si>
    <t>PRESUPUESTO 2021</t>
  </si>
  <si>
    <t>LÍNEA DE INVERSIÓN</t>
  </si>
  <si>
    <t>Tabla de procentajes, Valor proyectos, Porcentajes PP</t>
  </si>
  <si>
    <t>EStas no deberán ser diligenciadas por la Alcaldía Local. Los campos se diligencian de manera automatica. Por favor no manipular</t>
  </si>
  <si>
    <t>Valor presupuesto 2021</t>
  </si>
  <si>
    <t xml:space="preserve">Concepto de gasto por componente </t>
  </si>
  <si>
    <t>% Año 2021</t>
  </si>
  <si>
    <t>% Proyectado PDL 2021</t>
  </si>
  <si>
    <t>Diferencia</t>
  </si>
  <si>
    <t>Atender 30000  Hogares con apoyos que contribuyan al ingreso mínimo garantizadoen el cuatrienio</t>
  </si>
  <si>
    <t>Beneficiar anualmente 980 personas mayores con apoyo económico tipo C.</t>
  </si>
  <si>
    <t>Implementar 28 Proyectos para el desarrollo integral de la primera infancia y la relación escuela, familia y comunidad en el cuatrienio</t>
  </si>
  <si>
    <t>Dotar 11 Sedes educativas urbanas durante el cuatrienio</t>
  </si>
  <si>
    <t>Beneficiar 4.280 personas con apoyo para la educación superior en el cuatrienio</t>
  </si>
  <si>
    <t>Beneficiar 1.580 estudiantes de programas de educación superior con apoyo de sostenimiento para la permanencia en el cuatrienio</t>
  </si>
  <si>
    <t>Dotar 1 Sedes de Casas de juventud durante el cuatrienio</t>
  </si>
  <si>
    <t>Un  nuevo contrato para los jóvenes en Fontibón</t>
  </si>
  <si>
    <t>Un nuevo contrato para educación superior en Fontibón</t>
  </si>
  <si>
    <t>Un nuevo contrato para dotación de sedes educativas en Fontibón</t>
  </si>
  <si>
    <t>Un nuevo contrato para  la educación inicial en Fontibón</t>
  </si>
  <si>
    <t>Un nuevo contrato para garantizar el ingreso mínimo en Fontibón</t>
  </si>
  <si>
    <t>Vincular 21.000 personas en actividades recreo-deportivas comunitarias en el cuatrienio</t>
  </si>
  <si>
    <t>Un nuevo contrato para el deporte en Fontibón</t>
  </si>
  <si>
    <t>Capacitar 2.290 personas en los campos deportivos durante el cuatrienio</t>
  </si>
  <si>
    <t>Beneficiar 1.143 Personas con artículos deportivos entregados durante el cuatrienio</t>
  </si>
  <si>
    <t>Realizar 14 eventos de promoción de actividades culturales durante el cuatrienio</t>
  </si>
  <si>
    <t>Un nuevo contrato para la cultura en Fontibón</t>
  </si>
  <si>
    <t>Otorgar 140 estímulos de apoyo al sector artístico y cultural durante el cuatrienio</t>
  </si>
  <si>
    <t>Capacitar 1.527 personas en los campos artísticos, interculturales, culturales y/o patrimoniales durante el cuatrienio</t>
  </si>
  <si>
    <t>Intervenir 8 sedes culturales con dotación y/o adecuación en el cuatrienio</t>
  </si>
  <si>
    <t>Implementar anualmente 3 acciones de fomento para la agricultura urbana</t>
  </si>
  <si>
    <t>Un nuevo contrato para el fomento de la agricultura urbana en Fontibón</t>
  </si>
  <si>
    <t>Financiar 34 proyectos del sector cultural y creativo durante el cuatrienio</t>
  </si>
  <si>
    <t>Un nuevo contrato para las industrias culturales y creativas en Fontibón</t>
  </si>
  <si>
    <t>Apoyar 160 Mipymes y emprendimientos culturales y creativos durante el cuatrienio</t>
  </si>
  <si>
    <t>Un nuevo contrato para la reactivación económica de Fontibón</t>
  </si>
  <si>
    <t>Promover en 120 Mipymes y/o emprendimientos procesos de reconversión hacia actividades sostenibles durante el cuatrienio.</t>
  </si>
  <si>
    <t>Promover en 120 Mipymes y/o emprendimientos la transformación empresarial y/o productiva durante el cuatrienio</t>
  </si>
  <si>
    <t>Revitalizar 200 Mipymes y/o emprendimientos potencializadas dentro de las aglomeraciones económicas que fomentan el empleo y/o nuevas actividades económicas en el cuatrienio</t>
  </si>
  <si>
    <t>Formar 4580 personas en prevención de violencia intrafamiliar y/o violencia sexual durante el cuatrienio</t>
  </si>
  <si>
    <t>Un nuevo contrato para dotación social, prevención y atención de la violencia intrafamiliar y sexual en Fontibón</t>
  </si>
  <si>
    <t>Dotar 1 Centros de atención especializados durante el cuatrienio</t>
  </si>
  <si>
    <t>Dotar un (1) Centro de Desarrollo comunitario en el cuatrienio</t>
  </si>
  <si>
    <t>Dotar 6 sede de atención a la primera infancia y/o adolescencia (jardines infantiles y centros Amar) durante el cuatrienio</t>
  </si>
  <si>
    <t>Vincular 1260 mujeres cuidadoras a estrategias de cuidado durante el cuatrienio</t>
  </si>
  <si>
    <t>Un nuevo contrato para mujeres cuidadoras en Fontibón</t>
  </si>
  <si>
    <t xml:space="preserve">Vincular anualmente 100 personas con discapacidad, cuidadores y cuidadoras, en actividades alternativas de salud </t>
  </si>
  <si>
    <t>Un nuevo contrato para la salud en Fontibón</t>
  </si>
  <si>
    <t>Beneficiar 750 personas con discapacidad a través de Dispositivos de Asistencia Personal - Ayudas Técnicas (no incluidas en los Planes de Beneficios) en el cuatrienio</t>
  </si>
  <si>
    <t>Vincular 200 personas a las acciones y estrategias de reconocimiento de los saberes ancestrales en medicina en el cuatrienio.</t>
  </si>
  <si>
    <t>Vincular anualmente 127 personas en acciones complementarias de la estrategia territorial de salud</t>
  </si>
  <si>
    <t>Contribuir al proceso nutricional de 4.000 niños y niñas de cero a cinco años de los hogares de bienestar familiar del ICBF de la localidad de Fontibón</t>
  </si>
  <si>
    <t xml:space="preserve">ACCIONES COMPLEMENTARIAS A LA PRIMERA INFANCIA </t>
  </si>
  <si>
    <t>Vincular 292 mujeres gestantes, niños y niñas, migrantes irregulares, vinculados en acciones de protección específica y detección temprana en el cuatrienio</t>
  </si>
  <si>
    <t>Vincular 700 personas a las acciones y estrategias para la prevención del embarazo adolescente en el cuatrienio</t>
  </si>
  <si>
    <t>Un nuevo contrato para la prevención del  embarazo en adolescentes en Fontibón.</t>
  </si>
  <si>
    <t>Implementar 143 PROCEDAS en el cuatrienio</t>
  </si>
  <si>
    <t>Un nuevo contrato para reverceder Fontibón</t>
  </si>
  <si>
    <t>Construir 360 m2 de muros y techos verdes durante el cuatrienio</t>
  </si>
  <si>
    <t>Intervenir 3930 m2 de jardinería y coberturas verdes durante el cuatrienio</t>
  </si>
  <si>
    <t>Intervenir 15 hectáreas con procesos de restauración, rehabilitación o recuperación ecológica durante el cuatrienio.</t>
  </si>
  <si>
    <t>Un nuevo contrato para la restauración de la Estructura Ecologica de Fontibón.</t>
  </si>
  <si>
    <t>Realizar 3 Acciones efectivas para el fortalecimiento de las capacidades locales para la respuesta a emergencias y desastres durante el cuatrienio</t>
  </si>
  <si>
    <t>Un nuevo contrato para prevenir y atender riesgos en Fontibón</t>
  </si>
  <si>
    <t>Desarrollar 1 intervención para la reducción del riesgo y adaptación al cambio climático durante el cuatrienio.</t>
  </si>
  <si>
    <t>Mantener 5217 árboles urbanos durante el cuatrienio</t>
  </si>
  <si>
    <t>Un nuevo contrato para arborizar Fontibón</t>
  </si>
  <si>
    <t>Plantar 1919 árboles urbanos durante el cuatrienio</t>
  </si>
  <si>
    <t xml:space="preserve">Intervenir 44 Parques vecinales y/o de bolsillo con acciones de mejoramiento, mantenimiento y/o dotación durante el cuatrienio. </t>
  </si>
  <si>
    <t>Un nuevo contrato para  los parques de Fontibón</t>
  </si>
  <si>
    <t>Atender 7500 animales en urgencias, brigadas médico-veterinarias, acciones de esterilización, educación y adopción durante el cuatrienio</t>
  </si>
  <si>
    <t>Un nuevo contrato para la protección y el bienestar animal en Fontibón</t>
  </si>
  <si>
    <t>Capacitar 1900 personas en separación en la fuente y reciclaje durante el cuatrienio</t>
  </si>
  <si>
    <t>Un nuevo contrato para cambiar habitos de consumo en Fontibón</t>
  </si>
  <si>
    <t>Vincular 800 Personas a procesos de construcción de memoria, verdad, reparación integral a víctimas, paz y reconciliación durante el cuatrienio</t>
  </si>
  <si>
    <t>Un nuevo contrato para construir paz y reconciliación en Fontibón</t>
  </si>
  <si>
    <t>Capacitar 1000 personas para la construcción de ciudadanía y desarrollo de capacidades para el ejercicio de derechos de las mujeres en el cuatrienio</t>
  </si>
  <si>
    <t>Un nuevo contrato por los derechos de las mujeres en Fontibón</t>
  </si>
  <si>
    <t>Vincular 1250 personas en acciones para la prevención del feminicidio y la violencia contra la mujer durante el cuatrienio</t>
  </si>
  <si>
    <t>Implementar 3 estrategias de atención de movilizaciones y aglomeraciones en el territorio a través de equipos de gestores de convivencia bajo el direccionamiento estratégico de la Secretaria de Seguridad, Convivencia y Justicia en el cuatrienio</t>
  </si>
  <si>
    <t>Formar 1000 personas en la escuela de seguridad durante el cuatrienio</t>
  </si>
  <si>
    <t>Incluir 1000 personas en actividades de educación para la resiliencia y la prevención de hechos delictivos durante el cuatrienio</t>
  </si>
  <si>
    <t>Un nuevo contrato para la seguridad y convivencia en Fontibón</t>
  </si>
  <si>
    <t>Realizar 2 Acuerdos para el uso del EP con fines culturales, deportivos, recreacionales o de mercados temporales durante el cuatrienio</t>
  </si>
  <si>
    <t>Realizar 1 acuerdo para promover la formalización de vendedores informales a círculos económicos productivos de la ciudad en el cuatrienio.</t>
  </si>
  <si>
    <t>Realizar 1 acuerdo para la vinculación de la ciudadanía en los programas adelantados por el IDRD y acuerdos con vendedores informales o estacionarios en cuatrienio.</t>
  </si>
  <si>
    <t>Un nuevo contrato para el uso y aprovechamiento del espacio público en Fontibón</t>
  </si>
  <si>
    <t>Atender 200 personas en estrategias de acceso a la justicia integral en la ciudad en el cuatrienio</t>
  </si>
  <si>
    <t>Vincular 11 Instituciones educativas al programa pedagógico de resolución de conflictos en la comunidad escolar en el cuatrienio</t>
  </si>
  <si>
    <t>Un nuevo contrato para promover la seguridad y la convivencia ciudadana en Fontibón</t>
  </si>
  <si>
    <t>Intervenir 6652 metros cuadrados de elementos del sistema de espacio público peatonal con acciones de construcción y/o conservación durante el cuatrienio</t>
  </si>
  <si>
    <t>Suministrar 1 Dotaciones tecnológicas suministradas a organismos de seguridad en el cuatrienio</t>
  </si>
  <si>
    <t>Suministrar 1 Dotaciones logísticas a organismos de seguridad en el cuatrienio.</t>
  </si>
  <si>
    <t>Suministrar 1 Dotación de equipos especiales de protección a organismos de seguridad en el cuatrienio</t>
  </si>
  <si>
    <t>Un nuevo contrato para dotación de seguridad en Fontibón</t>
  </si>
  <si>
    <t>Intervenir 1737 metros cuadrados de Puentes vehiculares y/o peatonales de escala local sobre cuerpos de agua con acciones de construcción y/o conservación durante el cuatrienio</t>
  </si>
  <si>
    <t>Intervenir 6 Kilómetros-carril de malla vial urbana (local y/o intermedia) con acciones de construcción y/o conservación durante el cuatrienio</t>
  </si>
  <si>
    <t>Intervenir 2420 metros lineales de Ciclo-infraestructura con acciones de construcción y/o conservación durante el cuatrienio.</t>
  </si>
  <si>
    <t>Un nuevo contrato para movilidad en Fontibón</t>
  </si>
  <si>
    <t>Intervenir 12 sedes de salones comunales durante el cuatrienio</t>
  </si>
  <si>
    <t>Dotar 44 sedes de salones comunales durante el cuatrienio</t>
  </si>
  <si>
    <t>Capacitar 705 personas a través de procesos de formación para la participación de manera virtual y presencial durante el cuatrienio</t>
  </si>
  <si>
    <t>Fortalecer 223 Organizaciones, JAC e Instancias de participación ciudadana durante el cuatrienio</t>
  </si>
  <si>
    <t>Un nuevo contrato para  la participación ciudadana en Fontibón</t>
  </si>
  <si>
    <t>Realizar 4 estrategias de fortalecimiento institucional en el cuatrienio.</t>
  </si>
  <si>
    <t>Realizar 1 rendición de cuentas anual</t>
  </si>
  <si>
    <t>Un nuevo contrato para fortalecimiento institucional en Fontibón</t>
  </si>
  <si>
    <t>Realizar 4 acciones de inspección, vigilancia y control en el cuatrienio</t>
  </si>
  <si>
    <t>Un nuevo contrato para acciones de inspección, vigilancia y control  en Fontibón</t>
  </si>
  <si>
    <t>Según el plan plurianual, la meta tendrá más recursos en el 3 año</t>
  </si>
  <si>
    <t>En el plan plurianual sólo tiene recursos el primer año</t>
  </si>
  <si>
    <t>En el plan plurianual, la meta no tiene recursos el último año</t>
  </si>
  <si>
    <t>En el plan plurianual, la meta tiene recursos el primer y el tercer año</t>
  </si>
  <si>
    <t>En el plan plurianual, la meta sólo tiene recursos el primer año</t>
  </si>
  <si>
    <t>En el plan plurianual, la meta tiene recursos los tres primeros años.</t>
  </si>
  <si>
    <t>En el plan plurianiual la ponderación derecursos es diferente por vigencia</t>
  </si>
  <si>
    <t>7500 hogares atendidos con ingreso mínimo.</t>
  </si>
  <si>
    <t xml:space="preserve">980 personas mayores benefiiciados con subsidio tipo C </t>
  </si>
  <si>
    <t>7 Aulas de primera infancia dotadas</t>
  </si>
  <si>
    <t>3 Sedes educativas de la localidad dotadas</t>
  </si>
  <si>
    <t>1070 personas apoyadas con recursos para educación superior</t>
  </si>
  <si>
    <t>395 personas beneficiadas con apoyos económicos para permanencia en la educación superior</t>
  </si>
  <si>
    <t>5250 personas a actividades deportivas, tales como circuito ciclístico, jornadas aeróbicas, fútbol, etc</t>
  </si>
  <si>
    <t>573 personas formadas en los campos deportivos, tales como Patinaje, Fútbol, baloncesto</t>
  </si>
  <si>
    <t>4 eventos culturales y artísticos, tales como festivales, carnaval de fin de año</t>
  </si>
  <si>
    <t>35 estímulos enregados en el marco del programa Distrital.</t>
  </si>
  <si>
    <t>382 personas capacitadas en campos artísticos, culturales y/o patrimoniales, tales como teatro, música, artes plásticas, etc</t>
  </si>
  <si>
    <t>8 proyectos financiados en ideas de negocio, ampliación de mercado, entre otros</t>
  </si>
  <si>
    <t>40 Mipyimes apoyadas con formación en competencias; exhibición y comercialización de bienes y servicios culturales</t>
  </si>
  <si>
    <t>30 Mipymes o emprendimientos apoyados para  la recuperación económica del COVID-19,  orientados a fomentar la transición a economias verdes que promuevan el empleo.</t>
  </si>
  <si>
    <t>30 Mipymes o emprendimientos apoyados hacia la generación de cpacidades trabajo y empleabilidad</t>
  </si>
  <si>
    <t>50 Mipymes o emprendimientos apoyados para generación de empleo a partir de las vocaciones productivas</t>
  </si>
  <si>
    <t>1145 personas formadas y sensibilizadas, y/o con atención terapéutica para prevenir el maltrrato y la violencia intrafamiliar</t>
  </si>
  <si>
    <t>1 estrategia desarrollada para fortalecer la administración local; incluye apoyos a la gestión.</t>
  </si>
  <si>
    <t>1 rendición de cuentas realizada según lineamientos de la Veeduría Distrital</t>
  </si>
  <si>
    <t>1 acción de IVC, para garantizar el funcionamiento de las inspecciones de policía, y jurídica de la Alcalía Local. Incluye apoyos a la gestión.</t>
  </si>
  <si>
    <t>2 sedes culturales dotadas y/o adecuadas</t>
  </si>
  <si>
    <t>3 acciones implementadas que involucran capacitación y huertas urbanas.</t>
  </si>
  <si>
    <t>315 mujeres vinculadas con estrategias  de cuidado, que incluyen recreación, ocio, autocuidado</t>
  </si>
  <si>
    <t>100 personas con discapacidad vinculadas a actividades alternativas de salud</t>
  </si>
  <si>
    <t>4000 niños y niñas de los hogares del ICBF que reciben complemento nutricional</t>
  </si>
  <si>
    <t>36 PROCEDAS implementados</t>
  </si>
  <si>
    <t>360 m2 de muros y techos verdes construidos</t>
  </si>
  <si>
    <t>480 árboles plantados en diferentes zonas de la localidad</t>
  </si>
  <si>
    <t>1875 animales atendidos en brigadas médico veterinarias y urgencias. (incluye animales callejeros)</t>
  </si>
  <si>
    <t>Vincular 442 personas a las acciones desarrolladas desde los dispositivos de base comunitaria en respuesta al consumo de SPA en el cuatrienio</t>
  </si>
  <si>
    <t>111 personas vinculadas a las acciones mediante redes comunitarias</t>
  </si>
  <si>
    <t>188 personas con discapacidad beneficiadas con el banco de ayudas técnicas, en coordinación con la subred de Occidente</t>
  </si>
  <si>
    <t>50 personas vinculadas a acciones y estrategias que difundan la sabiduría ancestral en medicina, rescate de raíces.</t>
  </si>
  <si>
    <t>61 mujeres gestantes, niños y niñas migrantes vinculados acciones de promoción de la salud y prevención de la enfermedad</t>
  </si>
  <si>
    <t>127 personas vinculadas a acciones complementarias de salud</t>
  </si>
  <si>
    <t>210 personas vinculadas para prevenir el embarazo en adolescentes, mediante redes de apoyo y enfoque en el buen vivir</t>
  </si>
  <si>
    <t>4 hectáreas intervenidas de la estructura ecológica principal</t>
  </si>
  <si>
    <t>1 acción realizada para respuesta a emergencias y desastres con las instituciones y la comunidad</t>
  </si>
  <si>
    <t>11 parques vecinales intervenidos para la ejecución de zona de juegos infantiles, gimnasios, senderos, zona existente, señalización, mobiliario</t>
  </si>
  <si>
    <t>475 personas capacitadasen reciclaje en la fuente</t>
  </si>
  <si>
    <t>200 personas vinculadas, víctimas del conflicto armado, excombatientes y comunidad en general; fortaleciendo procesos organizativos, promoción de proyectos productivos, apropiación social de la paz, la memoria y la reconciliación.</t>
  </si>
  <si>
    <t>333 personas capacitadas, que incluyen procesos organizativos, intercambio de experiencias, procesos desde los enfoques de política pública de mujer y equidad.</t>
  </si>
  <si>
    <t>312 personas vinculadas para prevenir el feminicidio que incluye alertas tempranas, rutas de atención.</t>
  </si>
  <si>
    <t>1 estrategia implementada mediante mitigación de factores de riegos de hechos delictivos a través de los gestores de convivencia</t>
  </si>
  <si>
    <t>500 personas formadas en esquemas de seguridad, rutas institucionales, entre otras</t>
  </si>
  <si>
    <t>1 acuerdo realizado para la formalización de vendedores informales con el acompañamiento del IPES</t>
  </si>
  <si>
    <t>1acuerdo realizado para vinculación a programas del IDRD "Escuela de la bicicleta" y "Al trabajo en bici"</t>
  </si>
  <si>
    <t>200 personas atendidas por mecanismos alternativos de solución de conflicto por medio de la elección de lideres y lideresas de la localidad</t>
  </si>
  <si>
    <t>1663 metros cudarados intervenidos de espacio público peatonal en diferentes zonas de la localidad</t>
  </si>
  <si>
    <t>1,5 km carril intervenidos de malla vial en diferentes zonas de la localidad</t>
  </si>
  <si>
    <t>605 metros lineales intervenidos de ciclo infraestructura en diferentes zonas de la localidad</t>
  </si>
  <si>
    <t>4 sedes de salones comunales intervenidos</t>
  </si>
  <si>
    <t>176 personas capacitadas promoviendo el empoderamiento social y ciudadano para participar</t>
  </si>
  <si>
    <t>47 organizaciones fortalecidas mediante asistencia técnica  para inidir en el territorio</t>
  </si>
  <si>
    <t>2 sedes de atención a la primera infancia y/o adolescencia (jardines infantiles y centros Amar) dotados. Según tabla de costos de SDIS, se podrían atender Jardines Oso y la Cabaña</t>
  </si>
  <si>
    <t>1143 beneficiados entre deportistas y escuelas y clubes</t>
  </si>
  <si>
    <t>En el Plan plurianual esta meta sólo tiene recursos el primer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</si>
</sst>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&quot;$&quot;\ #,##0"/>
    <numFmt numFmtId="165" formatCode="0.0%"/>
    <numFmt numFmtId="166" formatCode="[$$-340A]#,##0"/>
    <numFmt numFmtId="167" formatCode="#,##0.0"/>
  </numFmts>
  <fonts count="2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b/>
      <sz val="9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name val="Arial Narrow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4" fillId="0" borderId="0"/>
  </cellStyleXfs>
  <cellXfs count="1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1" xfId="0" applyFont="1" applyFill="1" applyBorder="1" applyAlignment="1">
      <alignment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right" vertical="center"/>
    </xf>
    <xf numFmtId="165" fontId="10" fillId="2" borderId="2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/>
    <xf numFmtId="0" fontId="8" fillId="6" borderId="0" xfId="0" applyFont="1" applyFill="1" applyAlignment="1">
      <alignment horizontal="center"/>
    </xf>
    <xf numFmtId="3" fontId="8" fillId="6" borderId="0" xfId="0" applyNumberFormat="1" applyFont="1" applyFill="1"/>
    <xf numFmtId="0" fontId="0" fillId="6" borderId="0" xfId="0" applyFont="1" applyFill="1"/>
    <xf numFmtId="0" fontId="0" fillId="6" borderId="0" xfId="0" applyFont="1" applyFill="1" applyAlignment="1">
      <alignment horizontal="center"/>
    </xf>
    <xf numFmtId="0" fontId="0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10" fillId="6" borderId="0" xfId="0" applyFont="1" applyFill="1" applyAlignment="1">
      <alignment horizontal="left" vertical="center"/>
    </xf>
    <xf numFmtId="0" fontId="8" fillId="6" borderId="0" xfId="0" applyFont="1" applyFill="1" applyAlignment="1"/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3" fontId="8" fillId="8" borderId="1" xfId="0" applyNumberFormat="1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right" vertical="center"/>
    </xf>
    <xf numFmtId="0" fontId="6" fillId="6" borderId="0" xfId="0" applyFont="1" applyFill="1"/>
    <xf numFmtId="0" fontId="6" fillId="6" borderId="0" xfId="0" applyFont="1" applyFill="1" applyAlignment="1">
      <alignment vertical="center" wrapText="1"/>
    </xf>
    <xf numFmtId="0" fontId="16" fillId="6" borderId="0" xfId="0" applyFont="1" applyFill="1" applyBorder="1"/>
    <xf numFmtId="0" fontId="17" fillId="6" borderId="0" xfId="0" applyFont="1" applyFill="1" applyBorder="1"/>
    <xf numFmtId="0" fontId="1" fillId="6" borderId="0" xfId="0" applyFont="1" applyFill="1" applyBorder="1" applyAlignment="1" applyProtection="1">
      <alignment vertical="center"/>
      <protection hidden="1"/>
    </xf>
    <xf numFmtId="9" fontId="17" fillId="6" borderId="0" xfId="0" applyNumberFormat="1" applyFont="1" applyFill="1" applyBorder="1"/>
    <xf numFmtId="0" fontId="16" fillId="6" borderId="0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left"/>
    </xf>
    <xf numFmtId="0" fontId="17" fillId="6" borderId="0" xfId="0" applyFont="1" applyFill="1" applyBorder="1" applyAlignment="1">
      <alignment horizontal="left"/>
    </xf>
    <xf numFmtId="0" fontId="18" fillId="6" borderId="0" xfId="0" applyFont="1" applyFill="1" applyBorder="1" applyAlignment="1">
      <alignment horizontal="left" vertical="center" wrapText="1"/>
    </xf>
    <xf numFmtId="0" fontId="19" fillId="6" borderId="0" xfId="3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left" vertical="center" wrapText="1"/>
    </xf>
    <xf numFmtId="0" fontId="0" fillId="6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6" borderId="0" xfId="0" applyFill="1" applyAlignment="1">
      <alignment horizontal="left"/>
    </xf>
    <xf numFmtId="0" fontId="4" fillId="6" borderId="0" xfId="0" applyFont="1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9" fontId="0" fillId="6" borderId="0" xfId="0" applyNumberFormat="1" applyFill="1" applyAlignment="1">
      <alignment horizontal="center"/>
    </xf>
    <xf numFmtId="0" fontId="3" fillId="10" borderId="0" xfId="0" applyFont="1" applyFill="1"/>
    <xf numFmtId="0" fontId="3" fillId="10" borderId="0" xfId="0" applyFont="1" applyFill="1" applyAlignment="1">
      <alignment horizontal="left"/>
    </xf>
    <xf numFmtId="9" fontId="3" fillId="10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6" borderId="0" xfId="0" applyFill="1" applyAlignment="1">
      <alignment horizontal="center"/>
    </xf>
    <xf numFmtId="0" fontId="3" fillId="10" borderId="0" xfId="0" applyNumberFormat="1" applyFont="1" applyFill="1" applyAlignment="1">
      <alignment horizontal="center"/>
    </xf>
    <xf numFmtId="0" fontId="0" fillId="0" borderId="0" xfId="0" applyAlignment="1">
      <alignment horizontal="left" indent="1"/>
    </xf>
    <xf numFmtId="10" fontId="8" fillId="0" borderId="1" xfId="1" applyNumberFormat="1" applyFont="1" applyFill="1" applyBorder="1" applyAlignment="1">
      <alignment horizontal="center" vertical="center"/>
    </xf>
    <xf numFmtId="9" fontId="0" fillId="6" borderId="0" xfId="1" applyFont="1" applyFill="1" applyAlignment="1">
      <alignment horizontal="center"/>
    </xf>
    <xf numFmtId="0" fontId="0" fillId="6" borderId="1" xfId="0" applyFill="1" applyBorder="1" applyAlignment="1">
      <alignment horizontal="left" indent="1"/>
    </xf>
    <xf numFmtId="0" fontId="0" fillId="6" borderId="1" xfId="0" applyFont="1" applyFill="1" applyBorder="1" applyAlignment="1">
      <alignment horizontal="left" indent="1"/>
    </xf>
    <xf numFmtId="9" fontId="0" fillId="6" borderId="1" xfId="1" applyFont="1" applyFill="1" applyBorder="1"/>
    <xf numFmtId="0" fontId="4" fillId="9" borderId="1" xfId="0" applyFont="1" applyFill="1" applyBorder="1" applyAlignment="1">
      <alignment vertical="center"/>
    </xf>
    <xf numFmtId="42" fontId="4" fillId="5" borderId="1" xfId="2" applyFont="1" applyFill="1" applyBorder="1" applyAlignment="1">
      <alignment vertical="center"/>
    </xf>
    <xf numFmtId="42" fontId="0" fillId="6" borderId="1" xfId="2" applyFont="1" applyFill="1" applyBorder="1"/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42" fontId="0" fillId="6" borderId="1" xfId="0" applyNumberFormat="1" applyFill="1" applyBorder="1"/>
    <xf numFmtId="0" fontId="0" fillId="8" borderId="1" xfId="0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vertical="center"/>
    </xf>
    <xf numFmtId="0" fontId="0" fillId="6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3" fontId="11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0" fillId="6" borderId="0" xfId="0" applyNumberFormat="1" applyFont="1" applyFill="1" applyAlignment="1">
      <alignment horizontal="left"/>
    </xf>
    <xf numFmtId="0" fontId="0" fillId="0" borderId="0" xfId="0" applyFont="1" applyAlignment="1">
      <alignment horizontal="left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>
      <alignment horizontal="left" vertical="center" wrapText="1"/>
    </xf>
    <xf numFmtId="3" fontId="10" fillId="2" borderId="2" xfId="0" applyNumberFormat="1" applyFont="1" applyFill="1" applyBorder="1" applyAlignment="1">
      <alignment horizontal="left" vertical="center"/>
    </xf>
    <xf numFmtId="164" fontId="8" fillId="6" borderId="0" xfId="0" applyNumberFormat="1" applyFont="1" applyFill="1"/>
    <xf numFmtId="167" fontId="8" fillId="8" borderId="1" xfId="0" applyNumberFormat="1" applyFont="1" applyFill="1" applyBorder="1" applyAlignment="1">
      <alignment horizontal="center" vertical="center"/>
    </xf>
    <xf numFmtId="3" fontId="21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3" fontId="0" fillId="6" borderId="0" xfId="0" applyNumberFormat="1" applyFill="1" applyAlignment="1">
      <alignment horizontal="center"/>
    </xf>
    <xf numFmtId="3" fontId="3" fillId="1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22" fillId="8" borderId="1" xfId="0" applyFont="1" applyFill="1" applyBorder="1" applyAlignment="1">
      <alignment horizontal="left" vertical="center" wrapText="1"/>
    </xf>
    <xf numFmtId="3" fontId="0" fillId="6" borderId="0" xfId="0" applyNumberFormat="1" applyFill="1"/>
    <xf numFmtId="3" fontId="4" fillId="6" borderId="0" xfId="0" applyNumberFormat="1" applyFont="1" applyFill="1"/>
    <xf numFmtId="3" fontId="11" fillId="8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8" borderId="1" xfId="0" applyFont="1" applyFill="1" applyBorder="1" applyAlignment="1" applyProtection="1">
      <alignment horizontal="left"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164" fontId="0" fillId="8" borderId="1" xfId="0" applyNumberFormat="1" applyFont="1" applyFill="1" applyBorder="1" applyAlignment="1">
      <alignment horizontal="center" vertical="center" wrapText="1"/>
    </xf>
    <xf numFmtId="14" fontId="8" fillId="7" borderId="9" xfId="0" applyNumberFormat="1" applyFont="1" applyFill="1" applyBorder="1" applyAlignment="1" applyProtection="1">
      <alignment horizontal="center" vertical="center"/>
      <protection locked="0"/>
    </xf>
    <xf numFmtId="14" fontId="8" fillId="7" borderId="10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164" fontId="13" fillId="6" borderId="5" xfId="0" applyNumberFormat="1" applyFont="1" applyFill="1" applyBorder="1" applyAlignment="1" applyProtection="1">
      <alignment horizontal="center" vertical="center" wrapText="1"/>
      <protection locked="0"/>
    </xf>
    <xf numFmtId="164" fontId="13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9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</cellXfs>
  <cellStyles count="4">
    <cellStyle name="Moneda [0]" xfId="2" builtinId="7"/>
    <cellStyle name="Normal" xfId="0" builtinId="0"/>
    <cellStyle name="Normal 2 3" xfId="3" xr:uid="{00000000-0005-0000-0000-000002000000}"/>
    <cellStyle name="Porcentaje" xfId="1" builtinId="5"/>
  </cellStyles>
  <dxfs count="61">
    <dxf>
      <font>
        <b/>
      </font>
    </dxf>
    <dxf>
      <fill>
        <patternFill patternType="solid">
          <bgColor theme="4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ont>
        <color theme="0"/>
      </font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color theme="0"/>
      </font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ill>
        <patternFill patternType="solid">
          <bgColor theme="4"/>
        </patternFill>
      </fill>
    </dxf>
    <dxf>
      <font>
        <b/>
      </font>
    </dxf>
    <dxf>
      <numFmt numFmtId="3" formatCode="#,##0"/>
    </dxf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3" formatCode="0%"/>
    </dxf>
    <dxf>
      <numFmt numFmtId="13" formatCode="0%"/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3" formatCode="0%"/>
    </dxf>
    <dxf>
      <alignment horizontal="center" readingOrder="0"/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272143</xdr:colOff>
      <xdr:row>1</xdr:row>
      <xdr:rowOff>95250</xdr:rowOff>
    </xdr:from>
    <xdr:to>
      <xdr:col>9</xdr:col>
      <xdr:colOff>1170214</xdr:colOff>
      <xdr:row>2</xdr:row>
      <xdr:rowOff>276643</xdr:rowOff>
    </xdr:to>
    <xdr:sp macro="[0]!ACTUALIZAR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11643" y="190500"/>
          <a:ext cx="3578678" cy="576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400"/>
            <a:t>Actualizar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/Desktop/Nueva%20carpeta/INFORMACION%20PREVIA%20-%20chap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MUSI 2017-2020"/>
      <sheetName val="NomLocIE"/>
      <sheetName val="listas"/>
    </sheetNames>
    <sheetDataSet>
      <sheetData sheetId="0"/>
      <sheetData sheetId="1"/>
      <sheetData sheetId="2">
        <row r="152">
          <cell r="F152" t="str">
            <v>ADECUACIÓN DE ESPACIOS</v>
          </cell>
        </row>
        <row r="153">
          <cell r="F153" t="str">
            <v>DOTACIÓN</v>
          </cell>
        </row>
        <row r="154">
          <cell r="F154" t="str">
            <v>BUEN TRATO INFANTIL</v>
          </cell>
        </row>
        <row r="155">
          <cell r="F155" t="str">
            <v>SUBSIDIO TIPO C</v>
          </cell>
        </row>
        <row r="156">
          <cell r="F156" t="str">
            <v>AYUDAS TÉCNICAS</v>
          </cell>
        </row>
        <row r="157">
          <cell r="F157" t="str">
            <v>OBRAS DE MITIGACIÓN</v>
          </cell>
        </row>
        <row r="158">
          <cell r="F158" t="str">
            <v>EVENTOS CULTURALES Y ARTISTICOS</v>
          </cell>
        </row>
        <row r="159">
          <cell r="F159" t="str">
            <v>EVENTOS RECREATIVOS Y DEPORTIVOS</v>
          </cell>
        </row>
        <row r="160">
          <cell r="F160" t="str">
            <v xml:space="preserve">PROCESOS DE FORMACIÓN ARTÍSTICA Y CULTURAL </v>
          </cell>
        </row>
        <row r="161">
          <cell r="F161" t="str">
            <v xml:space="preserve">PROCESOS DE FORMACIÓN DEPORTIVA </v>
          </cell>
        </row>
        <row r="162">
          <cell r="F162" t="str">
            <v>DEMANDAS DE TITULACIÓN</v>
          </cell>
        </row>
        <row r="163">
          <cell r="F163" t="str">
            <v>ESTUDIOS DE REGULARIZACIÓN</v>
          </cell>
        </row>
        <row r="164">
          <cell r="F164" t="str">
            <v>CONSTRUCCIÓN DE PARQUES</v>
          </cell>
        </row>
        <row r="165">
          <cell r="F165" t="str">
            <v>INTERVENCIÓN DE PARQUES</v>
          </cell>
        </row>
        <row r="166">
          <cell r="F166" t="str">
            <v>CONSTRUCCIÓN MALLA VIAL RURAL</v>
          </cell>
        </row>
        <row r="167">
          <cell r="F167" t="str">
            <v>CONSTRUCCIÓN MALLA VIAL LOCAL</v>
          </cell>
        </row>
        <row r="168">
          <cell r="F168" t="str">
            <v>MANTENIMIENTO MALLA VIAL LOCAL</v>
          </cell>
        </row>
        <row r="169">
          <cell r="F169" t="str">
            <v>MANTENIMIENTO MALLA VIAL RURAL</v>
          </cell>
        </row>
        <row r="170">
          <cell r="F170" t="str">
            <v>CONSTRUCCIÓN ESPACIO PÚBLICO</v>
          </cell>
        </row>
        <row r="171">
          <cell r="F171" t="str">
            <v>MANTENIMIENTO ESPACIO PÚBLICO</v>
          </cell>
        </row>
        <row r="172">
          <cell r="F172" t="str">
            <v>INTERVENCIÓN PUENTES</v>
          </cell>
        </row>
        <row r="173">
          <cell r="F173" t="str">
            <v>CONVIVENCIA CIUDADANA</v>
          </cell>
        </row>
        <row r="174">
          <cell r="F174" t="str">
            <v>LÍNEAS TELEFÓNICAS</v>
          </cell>
        </row>
        <row r="175">
          <cell r="F175" t="str">
            <v>PORTALES INTERACTIVOS</v>
          </cell>
        </row>
        <row r="176">
          <cell r="F176" t="str">
            <v>ARBORIZACIÓN</v>
          </cell>
        </row>
        <row r="177">
          <cell r="F177" t="str">
            <v>RESTAURACIÓN ECOLÓGICA</v>
          </cell>
        </row>
        <row r="178">
          <cell r="F178" t="str">
            <v>COBERTURAS VERDES</v>
          </cell>
        </row>
        <row r="179">
          <cell r="F179" t="str">
            <v>EMPRENDIMIENTO RURAL</v>
          </cell>
        </row>
        <row r="180">
          <cell r="F180" t="str">
            <v>ASESORÍA Y ASISTENCIA TÉCNICA RURAL</v>
          </cell>
        </row>
        <row r="181">
          <cell r="F181" t="str">
            <v>HONORARIOS A EDILES</v>
          </cell>
        </row>
        <row r="182">
          <cell r="F182" t="str">
            <v>FORTALECIMIENTO LOCAL</v>
          </cell>
        </row>
        <row r="183">
          <cell r="F183" t="str">
            <v>IVC</v>
          </cell>
        </row>
        <row r="184">
          <cell r="F184" t="str">
            <v>FORTALECIMIENTO PARA LA PARTICIPACIÓN</v>
          </cell>
        </row>
        <row r="185">
          <cell r="F185" t="str">
            <v>PARTICIPACIÓN CIUDADANA Y CONTROL SOCIAL</v>
          </cell>
        </row>
        <row r="186">
          <cell r="F186" t="str">
            <v>REASENTAMIENTOS URBANOS</v>
          </cell>
        </row>
        <row r="187">
          <cell r="F187" t="str">
            <v>SOFIA</v>
          </cell>
        </row>
        <row r="188">
          <cell r="F188" t="str">
            <v>SEDE ADMINISTRATIVA</v>
          </cell>
        </row>
        <row r="189">
          <cell r="F189" t="str">
            <v>PAZ, MEMORIA Y RECONCILIACIÓN</v>
          </cell>
        </row>
        <row r="190">
          <cell r="F190" t="str">
            <v>CASA DE PARTICIPACIÓN CIUDADANA LOCAL</v>
          </cell>
        </row>
        <row r="191">
          <cell r="F191" t="str">
            <v>CONSTRUCCIÓN</v>
          </cell>
        </row>
        <row r="192">
          <cell r="F192" t="str">
            <v>CAI</v>
          </cell>
        </row>
        <row r="193">
          <cell r="F193" t="str">
            <v>EMPRENDIMIENTO</v>
          </cell>
        </row>
        <row r="194">
          <cell r="F194" t="str">
            <v>TIC</v>
          </cell>
        </row>
        <row r="195">
          <cell r="F195" t="str">
            <v>FORMACION</v>
          </cell>
        </row>
        <row r="196">
          <cell r="F196" t="str">
            <v>ACUEDUCTOS VEREDALES</v>
          </cell>
        </row>
        <row r="197">
          <cell r="F197" t="str">
            <v>TURISMO</v>
          </cell>
        </row>
        <row r="198">
          <cell r="F198" t="str">
            <v>ECOTURISMO</v>
          </cell>
        </row>
        <row r="199">
          <cell r="F199" t="str">
            <v>AGRICULTURA URBANA</v>
          </cell>
        </row>
        <row r="200">
          <cell r="F200" t="str">
            <v>MINUTAS NUTTRICIONALES</v>
          </cell>
        </row>
        <row r="201">
          <cell r="F201" t="str">
            <v>RESIDUOS SOLIDOS</v>
          </cell>
        </row>
        <row r="202">
          <cell r="F202" t="str">
            <v>PROTECCION ANIMAL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gia.gomez.landazabal@outlook.es" refreshedDate="44147.674609027781" createdVersion="5" refreshedVersion="6" minRefreshableVersion="3" recordCount="88" xr:uid="{00000000-000A-0000-FFFF-FFFF12000000}">
  <cacheSource type="worksheet">
    <worksheetSource ref="A4:O92" sheet="PROGRAMACIÓN 2021"/>
  </cacheSource>
  <cacheFields count="15">
    <cacheField name="No " numFmtId="0">
      <sharedItems containsSemiMixedTypes="0" containsString="0" containsNumber="1" containsInteger="1" minValue="1" maxValue="88"/>
    </cacheField>
    <cacheField name="Línea de Inversión " numFmtId="0">
      <sharedItems containsBlank="1"/>
    </cacheField>
    <cacheField name="Concepto" numFmtId="0">
      <sharedItems containsBlank="1"/>
    </cacheField>
    <cacheField name="Nombre Componente Línea de inversión" numFmtId="0">
      <sharedItems containsBlank="1" count="4">
        <s v="INFLEXIBLE"/>
        <s v="PRESUPUESTOS PARTICIPATIVOS"/>
        <s v="FLEXIBLE"/>
        <m/>
      </sharedItems>
    </cacheField>
    <cacheField name="% Componente Línea de inversión" numFmtId="9">
      <sharedItems containsString="0" containsBlank="1" containsNumber="1" minValue="0.05" maxValue="0.5"/>
    </cacheField>
    <cacheField name="Número o Código del Proyecto de Inversión" numFmtId="0">
      <sharedItems containsString="0" containsBlank="1" containsNumber="1" containsInteger="1" minValue="1752" maxValue="1784"/>
    </cacheField>
    <cacheField name="Nombre del Proyecto" numFmtId="0">
      <sharedItems containsBlank="1"/>
    </cacheField>
    <cacheField name="Componente Proyecto" numFmtId="0">
      <sharedItems containsBlank="1"/>
    </cacheField>
    <cacheField name="Tipo de anualización meta " numFmtId="0">
      <sharedItems containsBlank="1"/>
    </cacheField>
    <cacheField name="Meta proyecto 2021-2024" numFmtId="0">
      <sharedItems containsBlank="1"/>
    </cacheField>
    <cacheField name="Magnitud (Unidades) a alcanzar vigencia 2021 (según indicador)" numFmtId="0">
      <sharedItems containsString="0" containsBlank="1" containsNumber="1" minValue="1" maxValue="7500"/>
    </cacheField>
    <cacheField name="Valor  presupuesto meta  proyecto 2021" numFmtId="164">
      <sharedItems containsSemiMixedTypes="0" containsString="0" containsNumber="1" containsInteger="1" minValue="0" maxValue="3770814"/>
    </cacheField>
    <cacheField name="Porcentaje presupuestal" numFmtId="0">
      <sharedItems containsSemiMixedTypes="0" containsString="0" containsNumber="1" minValue="0" maxValue="0.1391289185069074"/>
    </cacheField>
    <cacheField name="Descripción de los resultados esperados 2021" numFmtId="0">
      <sharedItems containsBlank="1"/>
    </cacheField>
    <cacheField name="Observacion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gia.gomez.landazabal@outlook.es" refreshedDate="44147.674622916667" createdVersion="5" refreshedVersion="6" minRefreshableVersion="3" recordCount="88" xr:uid="{00000000-000A-0000-FFFF-FFFF14000000}">
  <cacheSource type="worksheet">
    <worksheetSource ref="B4:M92" sheet="PROGRAMACIÓN 2021"/>
  </cacheSource>
  <cacheFields count="12">
    <cacheField name="Línea de Inversión " numFmtId="0">
      <sharedItems containsBlank="1" count="13">
        <s v="Sistema Bogotá Solidaria (20%)"/>
        <s v="Educación superior y primera infancia (10%)"/>
        <s v="Infraestructura"/>
        <s v="Ruralidad"/>
        <s v="Desarrollo social y cultural"/>
        <s v="Inversiones ambientales sostenibles"/>
        <s v="Desarrollo de la Economía Local"/>
        <s v="Condiciones de salud"/>
        <s v="Participación ciudadana y construcción de confianza / Desarrollo social y cultural"/>
        <s v="Gestión pública local"/>
        <s v="Participación ciudadana y construcción de confianza"/>
        <s v="Inspección, vigilancia y control"/>
        <m/>
      </sharedItems>
    </cacheField>
    <cacheField name="Concepto" numFmtId="0">
      <sharedItems containsBlank="1"/>
    </cacheField>
    <cacheField name="Nombre Componente Línea de inversión" numFmtId="0">
      <sharedItems containsBlank="1"/>
    </cacheField>
    <cacheField name="% Componente Línea de inversión" numFmtId="9">
      <sharedItems containsString="0" containsBlank="1" containsNumber="1" minValue="0.05" maxValue="0.5"/>
    </cacheField>
    <cacheField name="Número o Código del Proyecto de Inversión" numFmtId="0">
      <sharedItems containsString="0" containsBlank="1" containsNumber="1" containsInteger="1" minValue="1752" maxValue="1784"/>
    </cacheField>
    <cacheField name="Nombre del Proyecto" numFmtId="0">
      <sharedItems containsBlank="1"/>
    </cacheField>
    <cacheField name="Componente Proyecto" numFmtId="0">
      <sharedItems containsBlank="1"/>
    </cacheField>
    <cacheField name="Tipo de anualización meta " numFmtId="0">
      <sharedItems containsBlank="1"/>
    </cacheField>
    <cacheField name="Meta proyecto 2021-2024" numFmtId="0">
      <sharedItems containsBlank="1"/>
    </cacheField>
    <cacheField name="Magnitud (Unidades) a alcanzar vigencia 2021 (según indicador)" numFmtId="0">
      <sharedItems containsString="0" containsBlank="1" containsNumber="1" minValue="1" maxValue="7500"/>
    </cacheField>
    <cacheField name="Valor  presupuesto meta  proyecto 2021" numFmtId="164">
      <sharedItems containsSemiMixedTypes="0" containsString="0" containsNumber="1" containsInteger="1" minValue="0" maxValue="3770814"/>
    </cacheField>
    <cacheField name="Porcentaje presupuestal" numFmtId="0">
      <sharedItems containsSemiMixedTypes="0" containsString="0" containsNumber="1" minValue="0" maxValue="0.13912891850690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gia.gomez.landazabal@outlook.es" refreshedDate="44147.674623148145" createdVersion="5" refreshedVersion="6" minRefreshableVersion="3" recordCount="88" xr:uid="{00000000-000A-0000-FFFF-FFFF15000000}">
  <cacheSource type="worksheet">
    <worksheetSource ref="A4:M92" sheet="PROGRAMACIÓN 2021"/>
  </cacheSource>
  <cacheFields count="13">
    <cacheField name="No " numFmtId="0">
      <sharedItems containsSemiMixedTypes="0" containsString="0" containsNumber="1" containsInteger="1" minValue="1" maxValue="88"/>
    </cacheField>
    <cacheField name="Línea de Inversión " numFmtId="0">
      <sharedItems containsBlank="1"/>
    </cacheField>
    <cacheField name="Concepto" numFmtId="0">
      <sharedItems containsBlank="1" count="65">
        <s v="Ingreso mínimo garantizado"/>
        <s v="Subsidio tipo C adulto mayor."/>
        <s v="Apoyo para educación inicial."/>
        <s v="Dotación pedagógica a colegios."/>
        <s v="Apoyo para educación superior."/>
        <s v="Dotación Casas de Juventud."/>
        <s v="Dotación a Jardines Infantiles, Centros Amar y Forjar."/>
        <s v="Mejoramiento de vivienda rural."/>
        <s v="Eventos recreo-deportivos."/>
        <s v="Procesos de formación y dotación de insumos para los campos artísticos, interculturales, culturales, patrimoniales y deportivos."/>
        <s v="Circulación y apropiación de prácticas artísticas, interculturales, culturales y patrimoniales."/>
        <s v="Iniciativas de interés cultural, artístico, patrimonial y recreo deportivas."/>
        <s v="Dotación e infraestructura cultural."/>
        <s v="Asistencia técnica agropecuaria y ambiental y productividad rural."/>
        <s v="Agricultura urbana."/>
        <s v="Apoyo y fortalecimiento a las industrias culturales y creativas en las localidades"/>
        <s v="Apoyo a industrias culturales y creativas."/>
        <s v="Reactivación y reconversión verde"/>
        <s v="Transformación productiva y formación de capacidades"/>
        <s v="Revitalización del corazón productivo de las localidades"/>
        <s v="Prevención y atención de violencia intrafamiliar y sexual para poblaciones en situaciones de riesgo y vulneración de derechos."/>
        <s v="Dotación a Centros Crecer, Renacer."/>
        <s v="Dotación Centros de Desarrollo Comunitario."/>
        <s v="Dotación a Centro de Atención a la diversidad Sexual y de géneros – CAIDSG."/>
        <s v="Estrategias de cuidado para cuidadoras, cuidadores y a personas con discapacidad"/>
        <s v="Acciones complementarias para personas en condición de discapacidad y sus cuidadores."/>
        <s v="Acciones para la disminución de los factores de riesgo frente al consumo de sustancias psicoactivas."/>
        <s v="Dispositivos de asistencia personal -DAP- Ayudas técnicas a personas con discapacidad (No incluidas en el POS)."/>
        <s v="Reconocimiento de los saberes ancestrales en medicina."/>
        <s v="Acciones de cuidado y protección para madres gestantes, niños y niñas migrantes."/>
        <s v="Coinversión en la estrategia territorial de salud."/>
        <s v="Prevención del embarazo en adolescentes."/>
        <s v="Educación ambiental."/>
        <s v="Eco-urbanismo."/>
        <s v="Restauración ecológica urbana y/o rural."/>
        <s v="Manejo de emergencias y desastres."/>
        <s v="Mitigación del riesgo. "/>
        <s v="Arbolado urbano y/o rural."/>
        <s v="Construcción, mantenimiento y dotación de parques vecinales y/o de bolsillo."/>
        <s v="Acuerdos con las redes locales de proteccionistas de animales para urgencias, brigadas médico veterinarias, acciones de esterilización, educación y adopción  "/>
        <s v="Acueductos veredales y saneamiento básico."/>
        <s v="Cambios de hábitos de consumo, separación en la fuente y reciclaje."/>
        <s v="Energías alternativas para el área rural."/>
        <s v="Construcción de memoria, verdad, reparación, víctimas, paz y reconciliación."/>
        <s v="Construcción de ciudadanía y desarrollo de capacidades para el ejercicio de derechos de las mujeres."/>
        <s v="Prevención del feminicidio y la violencia contra la mujer."/>
        <s v="Promoción de la convivencia ciudadana."/>
        <s v="Acuerdos para el uso, acceso y aprovechamiento del espacio público."/>
        <s v="Acuerdos para fortalecer la formalidad."/>
        <s v="Acuerdos para mejorar el uso de medios de transporte no motorizados."/>
        <s v="Acceso a la Justicia."/>
        <s v="Dotación para instancias de seguridad."/>
        <s v="Construcción y/o conservación de elementos del sistema de espacio público peatonal."/>
        <s v="Construcción y/o conservación de puentes peatonales y/o vehiculares sobre cuerpos de agua (de escala local: urbana y/o rural)."/>
        <s v="Diseño, construcción y conservación (mantenimiento y rehabilitación) de la malla vial local e intermedia urbana o rural."/>
        <s v="Diseño, construcción y conservación de ciclo-infraestructura."/>
        <s v="Conectividad y redes de comunicación."/>
        <s v="Intervención y dotación de salones comunales."/>
        <s v="Escuelas y procesos de formación para la participación ciudadana y/u organizaciones para los procesos de presupuestos participativos."/>
        <s v="Fortalecimiento de organizaciones sociales, comunitarias, comunales, propiedad horizontal e instancias y mecanismos de participación, con énfasis en jóvenes y asociatividad productiva."/>
        <s v="Terminación de infraestructuras (sedes administrativas locales)."/>
        <s v="Fortalecimiento institucional."/>
        <s v="Transparencia, control social y rendición de cuentas del Gobierno Local."/>
        <s v="Inspección, vigilancia y control."/>
        <m/>
      </sharedItems>
    </cacheField>
    <cacheField name="Nombre Componente Línea de inversión" numFmtId="0">
      <sharedItems containsBlank="1" count="4">
        <s v="INFLEXIBLE"/>
        <s v="PRESUPUESTOS PARTICIPATIVOS"/>
        <s v="FLEXIBLE"/>
        <m/>
      </sharedItems>
    </cacheField>
    <cacheField name="% Componente Línea de inversión" numFmtId="9">
      <sharedItems containsString="0" containsBlank="1" containsNumber="1" minValue="0.05" maxValue="0.5"/>
    </cacheField>
    <cacheField name="Número o Código del Proyecto de Inversión" numFmtId="0">
      <sharedItems containsString="0" containsBlank="1" containsNumber="1" containsInteger="1" minValue="1752" maxValue="1784"/>
    </cacheField>
    <cacheField name="Nombre del Proyecto" numFmtId="0">
      <sharedItems containsBlank="1"/>
    </cacheField>
    <cacheField name="Componente Proyecto" numFmtId="0">
      <sharedItems containsBlank="1"/>
    </cacheField>
    <cacheField name="Tipo de anualización meta " numFmtId="0">
      <sharedItems containsBlank="1"/>
    </cacheField>
    <cacheField name="Meta proyecto 2021-2024" numFmtId="0">
      <sharedItems containsBlank="1"/>
    </cacheField>
    <cacheField name="Magnitud (Unidades) a alcanzar vigencia 2021 (según indicador)" numFmtId="0">
      <sharedItems containsString="0" containsBlank="1" containsNumber="1" minValue="1" maxValue="7500"/>
    </cacheField>
    <cacheField name="Valor  presupuesto meta  proyecto 2021" numFmtId="164">
      <sharedItems containsSemiMixedTypes="0" containsString="0" containsNumber="1" containsInteger="1" minValue="0" maxValue="3770814"/>
    </cacheField>
    <cacheField name="Porcentaje presupuestal" numFmtId="0">
      <sharedItems containsSemiMixedTypes="0" containsString="0" containsNumber="1" minValue="0" maxValue="0.13912891850690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aria Isabel Buitrago Poloche" refreshedDate="44174.382097916663" createdVersion="6" refreshedVersion="6" recordCount="88" xr:uid="{00000000-000A-0000-FFFF-FFFF19000000}">
  <cacheSource type="worksheet">
    <worksheetSource name="BASE"/>
  </cacheSource>
  <cacheFields count="15">
    <cacheField name="No " numFmtId="0">
      <sharedItems containsSemiMixedTypes="0" containsString="0" containsNumber="1" containsInteger="1" minValue="1" maxValue="88"/>
    </cacheField>
    <cacheField name="Línea de Inversión " numFmtId="0">
      <sharedItems containsBlank="1"/>
    </cacheField>
    <cacheField name="Concepto" numFmtId="0">
      <sharedItems containsBlank="1"/>
    </cacheField>
    <cacheField name="Nombre Componente Línea de inversión" numFmtId="0">
      <sharedItems containsBlank="1"/>
    </cacheField>
    <cacheField name="% Componente Línea de inversión" numFmtId="9">
      <sharedItems containsString="0" containsBlank="1" containsNumber="1" minValue="0.05" maxValue="0.5"/>
    </cacheField>
    <cacheField name="Número o Código del Proyecto de Inversión" numFmtId="0">
      <sharedItems containsString="0" containsBlank="1" containsNumber="1" containsInteger="1" minValue="1752" maxValue="2021" count="34">
        <n v="1752"/>
        <n v="1753"/>
        <n v="1754"/>
        <n v="1755"/>
        <n v="1756"/>
        <m/>
        <n v="1757"/>
        <n v="1758"/>
        <n v="1759"/>
        <n v="1760"/>
        <n v="1761"/>
        <n v="1762"/>
        <n v="1763"/>
        <n v="1764"/>
        <n v="1765"/>
        <n v="1766"/>
        <n v="1767"/>
        <n v="1768"/>
        <n v="1769"/>
        <n v="1770"/>
        <n v="1771"/>
        <n v="1772"/>
        <n v="1773"/>
        <n v="1774"/>
        <n v="1775"/>
        <n v="1776"/>
        <n v="1778"/>
        <n v="1779"/>
        <n v="1780"/>
        <n v="1782"/>
        <n v="1783"/>
        <n v="1784"/>
        <n v="2020" u="1"/>
        <n v="2021" u="1"/>
      </sharedItems>
    </cacheField>
    <cacheField name="Nombre del Proyecto" numFmtId="0">
      <sharedItems containsBlank="1" containsMixedTypes="1" containsNumber="1" containsInteger="1" minValue="0" maxValue="0" count="33">
        <s v="Un nuevo contrato para garantizar el ingreso mínimo en Fontibón"/>
        <s v="Un nuevo contrato para  la educación inicial en Fontibón"/>
        <s v="Un nuevo contrato para dotación de sedes educativas en Fontibón"/>
        <s v="Un nuevo contrato para educación superior en Fontibón"/>
        <s v="Un  nuevo contrato para los jóvenes en Fontibón"/>
        <m/>
        <s v="Un nuevo contrato para el deporte en Fontibón"/>
        <s v="Un nuevo contrato para la cultura en Fontibón"/>
        <s v="Un nuevo contrato para el fomento de la agricultura urbana en Fontibón"/>
        <s v="Un nuevo contrato para las industrias culturales y creativas en Fontibón"/>
        <s v="Un nuevo contrato para la reactivación económica de Fontibón"/>
        <s v="Un nuevo contrato para dotación social, prevención y atención de la violencia intrafamiliar y sexual en Fontibón"/>
        <s v="Un nuevo contrato para mujeres cuidadoras en Fontibón"/>
        <s v="Un nuevo contrato para la salud en Fontibón"/>
        <s v="Un nuevo contrato para la prevención del  embarazo en adolescentes en Fontibón."/>
        <s v="Un nuevo contrato para reverceder Fontibón"/>
        <s v="Un nuevo contrato para la restauración de la Estructura Ecologica de Fontibón."/>
        <s v="Un nuevo contrato para prevenir y atender riesgos en Fontibón"/>
        <s v="Un nuevo contrato para arborizar Fontibón"/>
        <s v="Un nuevo contrato para  los parques de Fontibón"/>
        <s v="Un nuevo contrato para la protección y el bienestar animal en Fontibón"/>
        <s v="Un nuevo contrato para cambiar habitos de consumo en Fontibón"/>
        <s v="Un nuevo contrato para construir paz y reconciliación en Fontibón"/>
        <s v="Un nuevo contrato por los derechos de las mujeres en Fontibón"/>
        <s v="Un nuevo contrato para la seguridad y convivencia en Fontibón"/>
        <s v="Un nuevo contrato para el uso y aprovechamiento del espacio público en Fontibón"/>
        <s v="Un nuevo contrato para promover la seguridad y la convivencia ciudadana en Fontibón"/>
        <s v="Un nuevo contrato para dotación de seguridad en Fontibón"/>
        <s v="Un nuevo contrato para movilidad en Fontibón"/>
        <s v="Un nuevo contrato para  la participación ciudadana en Fontibón"/>
        <s v="Un nuevo contrato para fortalecimiento institucional en Fontibón"/>
        <s v="Un nuevo contrato para acciones de inspección, vigilancia y control  en Fontibón"/>
        <n v="0" u="1"/>
      </sharedItems>
    </cacheField>
    <cacheField name="Componente Proyecto" numFmtId="0">
      <sharedItems containsBlank="1"/>
    </cacheField>
    <cacheField name="Tipo de anualización meta " numFmtId="0">
      <sharedItems containsBlank="1"/>
    </cacheField>
    <cacheField name="Meta proyecto 2021-2024" numFmtId="0">
      <sharedItems containsBlank="1"/>
    </cacheField>
    <cacheField name="Magnitud (Unidades) a alcanzar vigencia 2021 (según indicador)" numFmtId="0">
      <sharedItems containsString="0" containsBlank="1" containsNumber="1" minValue="1" maxValue="7500"/>
    </cacheField>
    <cacheField name="Valor  presupuesto meta  proyecto 2021" numFmtId="164">
      <sharedItems containsSemiMixedTypes="0" containsString="0" containsNumber="1" containsInteger="1" minValue="0" maxValue="3770814"/>
    </cacheField>
    <cacheField name="Porcentaje presupuestal" numFmtId="0">
      <sharedItems containsSemiMixedTypes="0" containsString="0" containsNumber="1" minValue="0" maxValue="0.1391289185069074"/>
    </cacheField>
    <cacheField name="Descripción de los resultados esperados 2021" numFmtId="0">
      <sharedItems containsBlank="1"/>
    </cacheField>
    <cacheField name="Observacion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">
  <r>
    <n v="1"/>
    <s v="Sistema Bogotá Solidaria (20%)"/>
    <s v="Ingreso mínimo garantizado"/>
    <x v="0"/>
    <n v="0.45"/>
    <n v="1752"/>
    <s v="Un nuevo contrato para garantizar el ingreso mínimo en Fontibón"/>
    <s v="INGRESO MÍNIMO"/>
    <s v="SUMA"/>
    <s v="Atender 30000  Hogares con apoyos que contribuyan al ingreso mínimo garantizadoen el cuatrienio"/>
    <n v="7500"/>
    <n v="3770814"/>
    <n v="0.1391289185069074"/>
    <s v="7500 hogares atendidos con ingreso mínimo."/>
    <m/>
  </r>
  <r>
    <n v="2"/>
    <s v="Sistema Bogotá Solidaria (20%)"/>
    <s v="Subsidio tipo C adulto mayor."/>
    <x v="0"/>
    <n v="0.45"/>
    <n v="1752"/>
    <s v="Un nuevo contrato para garantizar el ingreso mínimo en Fontibón"/>
    <s v="SUBSIDIO TIPO C"/>
    <s v="CONSTANTE"/>
    <s v="Beneficiar anualmente 980 personas mayores con apoyo económico tipo C."/>
    <n v="980"/>
    <n v="1649751"/>
    <n v="6.0869635159859117E-2"/>
    <s v="980 personas mayores benefiiciados con subsidio tipo C "/>
    <m/>
  </r>
  <r>
    <n v="3"/>
    <s v="Educación superior y primera infancia (10%)"/>
    <s v="Apoyo para educación inicial."/>
    <x v="0"/>
    <n v="0.45"/>
    <n v="1753"/>
    <s v="Un nuevo contrato para  la educación inicial en Fontibón"/>
    <s v="EDUCACIÓN INICIAL"/>
    <s v="SUMA"/>
    <s v="Implementar 28 Proyectos para el desarrollo integral de la primera infancia y la relación escuela, familia y comunidad en el cuatrienio"/>
    <n v="7"/>
    <n v="813085"/>
    <n v="2.9999792274078969E-2"/>
    <s v="7 Aulas de primera infancia dotadas"/>
    <m/>
  </r>
  <r>
    <n v="4"/>
    <s v="Infraestructura"/>
    <s v="Dotación pedagógica a colegios."/>
    <x v="1"/>
    <n v="0.5"/>
    <n v="1754"/>
    <s v="Un nuevo contrato para dotación de sedes educativas en Fontibón"/>
    <s v="DOTACIÓN"/>
    <s v="SUMA"/>
    <s v="Dotar 11 Sedes educativas urbanas durante el cuatrienio"/>
    <n v="3"/>
    <n v="315273"/>
    <n v="1.1632393304052711E-2"/>
    <s v="3 Sedes educativas de la localidad dotadas"/>
    <m/>
  </r>
  <r>
    <n v="5"/>
    <s v="Educación superior y primera infancia (10%)"/>
    <s v="Apoyo para educación superior."/>
    <x v="0"/>
    <n v="0.45"/>
    <n v="1755"/>
    <s v="Un nuevo contrato para educación superior en Fontibón"/>
    <s v="APOYO EDUCACIÓN SUPERIOR"/>
    <s v="SUMA"/>
    <s v="Beneficiar 4.280 personas con apoyo para la educación superior en el cuatrienio"/>
    <n v="1070"/>
    <n v="1355141"/>
    <n v="4.999962919262764E-2"/>
    <s v="1070 personas apoyadas con recursos para educación superior"/>
    <m/>
  </r>
  <r>
    <n v="6"/>
    <s v="Educación superior y primera infancia (10%)"/>
    <s v="Apoyo para educación superior."/>
    <x v="0"/>
    <n v="0.45"/>
    <n v="1755"/>
    <s v="Un nuevo contrato para educación superior en Fontibón"/>
    <s v="SOSTENIMIENTO"/>
    <s v="SUMA"/>
    <s v="Beneficiar 1.580 estudiantes de programas de educación superior con apoyo de sostenimiento para la permanencia en el cuatrienio"/>
    <n v="395"/>
    <n v="542056"/>
    <n v="1.9999836918548675E-2"/>
    <s v="395 personas beneficiadas con apoyos económicos para permanencia en la educación superior"/>
    <m/>
  </r>
  <r>
    <n v="7"/>
    <s v="Infraestructura"/>
    <s v="Dotación Casas de Juventud."/>
    <x v="1"/>
    <n v="0.5"/>
    <n v="1756"/>
    <s v="Un  nuevo contrato para los jóvenes en Fontibón"/>
    <s v="DOTACIÓN"/>
    <s v="SUMA"/>
    <s v="Dotar 1 Sedes de Casas de juventud durante el cuatrienio"/>
    <m/>
    <n v="0"/>
    <n v="0"/>
    <m/>
    <m/>
  </r>
  <r>
    <n v="8"/>
    <s v="Infraestructura"/>
    <s v="Dotación a Jardines Infantiles, Centros Amar y Forjar."/>
    <x v="1"/>
    <n v="0.5"/>
    <m/>
    <m/>
    <s v="DOTACIÓN"/>
    <m/>
    <m/>
    <m/>
    <n v="0"/>
    <n v="0"/>
    <m/>
    <m/>
  </r>
  <r>
    <n v="9"/>
    <s v="Ruralidad"/>
    <s v="Mejoramiento de vivienda rural."/>
    <x v="1"/>
    <n v="0.5"/>
    <m/>
    <m/>
    <s v="MEJORAMIENTO DE VIVIENDA"/>
    <m/>
    <m/>
    <m/>
    <n v="0"/>
    <n v="0"/>
    <m/>
    <m/>
  </r>
  <r>
    <n v="10"/>
    <s v="Desarrollo social y cultural"/>
    <s v="Eventos recreo-deportivos."/>
    <x v="1"/>
    <n v="0.5"/>
    <n v="1757"/>
    <s v="Un nuevo contrato para el deporte en Fontibón"/>
    <s v="EVENTOS"/>
    <s v="SUMA"/>
    <s v="Vincular 21.000 personas en actividades recreo-deportivas comunitarias en el cuatrienio"/>
    <n v="5250"/>
    <n v="546944"/>
    <n v="2.018018581766217E-2"/>
    <s v="5250 personas a actividades deportivas, tales como circuito ciclístico, jornadas aeróbicas, fútbol, etc"/>
    <m/>
  </r>
  <r>
    <n v="11"/>
    <s v="Desarrollo social y cultural"/>
    <s v="Procesos de formación y dotación de insumos para los campos artísticos, interculturales, culturales, patrimoniales y deportivos."/>
    <x v="1"/>
    <n v="0.5"/>
    <n v="1757"/>
    <s v="Un nuevo contrato para el deporte en Fontibón"/>
    <s v="FORMACIÓN DEPORTIVA"/>
    <s v="SUMA"/>
    <s v="Capacitar 2.290 personas en los campos deportivos durante el cuatrienio"/>
    <n v="573"/>
    <n v="354566"/>
    <n v="1.3082157889336395E-2"/>
    <s v="573 personas formadas en los campos deportivos, tales como Patinaje, Fútbol, baloncesto"/>
    <m/>
  </r>
  <r>
    <n v="12"/>
    <s v="Desarrollo social y cultural"/>
    <s v="Procesos de formación y dotación de insumos para los campos artísticos, interculturales, culturales, patrimoniales y deportivos."/>
    <x v="1"/>
    <n v="0.5"/>
    <n v="1757"/>
    <s v="Un nuevo contrato para el deporte en Fontibón"/>
    <s v="DOTACIÓN"/>
    <s v="SUMA"/>
    <s v="Beneficiar 1.143 Personas con artículos deportivos entregados durante el cuatrienio"/>
    <n v="1143"/>
    <n v="216437"/>
    <n v="7.9857149503739823E-3"/>
    <s v="1143 beneficiados entre deportistas y escuelas y clubes"/>
    <s v="En el Plan plurianual esta meta sólo tiene recursos el primer año"/>
  </r>
  <r>
    <n v="13"/>
    <s v="Desarrollo social y cultural"/>
    <s v="Circulación y apropiación de prácticas artísticas, interculturales, culturales y patrimoniales."/>
    <x v="1"/>
    <n v="0.5"/>
    <n v="1758"/>
    <s v="Un nuevo contrato para la cultura en Fontibón"/>
    <s v="EVENTOS"/>
    <s v="SUMA"/>
    <s v="Realizar 14 eventos de promoción de actividades culturales durante el cuatrienio"/>
    <n v="4"/>
    <n v="269199"/>
    <n v="9.9324352071306007E-3"/>
    <s v="4 eventos culturales y artísticos, tales como festivales, carnaval de fin de año"/>
    <m/>
  </r>
  <r>
    <n v="14"/>
    <s v="Desarrollo social y cultural"/>
    <s v="Iniciativas de interés cultural, artístico, patrimonial y recreo deportivas."/>
    <x v="1"/>
    <n v="0.5"/>
    <n v="1758"/>
    <s v="Un nuevo contrato para la cultura en Fontibón"/>
    <s v="ESTÍMULOS"/>
    <s v="SUMA"/>
    <s v="Otorgar 140 estímulos de apoyo al sector artístico y cultural durante el cuatrienio"/>
    <n v="35"/>
    <n v="690183"/>
    <n v="2.5465168624560341E-2"/>
    <s v="35 estímulos enregados en el marco del programa Distrital."/>
    <m/>
  </r>
  <r>
    <n v="15"/>
    <s v="Desarrollo social y cultural"/>
    <s v="Procesos de formación y dotación de insumos para los campos artísticos, interculturales, culturales, patrimoniales y deportivos."/>
    <x v="1"/>
    <n v="0.5"/>
    <n v="1758"/>
    <s v="Un nuevo contrato para la cultura en Fontibón"/>
    <s v="FORMACIÓN"/>
    <s v="SUMA"/>
    <s v="Capacitar 1.527 personas en los campos artísticos, interculturales, culturales y/o patrimoniales durante el cuatrienio"/>
    <n v="382"/>
    <n v="266041"/>
    <n v="9.8159168308211836E-3"/>
    <s v="382 personas capacitadas en campos artísticos, culturales y/o patrimoniales, tales como teatro, música, artes plásticas, etc"/>
    <m/>
  </r>
  <r>
    <n v="16"/>
    <s v="Infraestructura"/>
    <s v="Dotación e infraestructura cultural."/>
    <x v="1"/>
    <n v="0.5"/>
    <n v="1758"/>
    <s v="Un nuevo contrato para la cultura en Fontibón"/>
    <s v="FORTALECIMIENTO INFRAESTRUCTURA"/>
    <s v="SUMA"/>
    <s v="Intervenir 8 sedes culturales con dotación y/o adecuación en el cuatrienio"/>
    <n v="2"/>
    <n v="533754"/>
    <n v="1.9693524201600993E-2"/>
    <s v="2 sedes culturales dotadas y/o adecuadas"/>
    <m/>
  </r>
  <r>
    <n v="17"/>
    <s v="Ruralidad"/>
    <s v="Asistencia técnica agropecuaria y ambiental y productividad rural."/>
    <x v="1"/>
    <n v="0.5"/>
    <m/>
    <m/>
    <s v="ASESORÍA Y ASISTENCIA TÉCNICA "/>
    <m/>
    <m/>
    <m/>
    <n v="0"/>
    <n v="0"/>
    <m/>
    <m/>
  </r>
  <r>
    <n v="18"/>
    <s v="Ruralidad"/>
    <s v="Asistencia técnica agropecuaria y ambiental y productividad rural."/>
    <x v="1"/>
    <n v="0.5"/>
    <m/>
    <m/>
    <s v="EMPRENDIMIENTO RURAL"/>
    <m/>
    <m/>
    <m/>
    <n v="0"/>
    <n v="0"/>
    <m/>
    <m/>
  </r>
  <r>
    <n v="19"/>
    <s v="Inversiones ambientales sostenibles"/>
    <s v="Agricultura urbana."/>
    <x v="1"/>
    <n v="0.5"/>
    <n v="1759"/>
    <s v="Un nuevo contrato para el fomento de la agricultura urbana en Fontibón"/>
    <s v="AGRICULTURA URBANA"/>
    <s v="CONSTANTE"/>
    <s v="Implementar anualmente 3 acciones de fomento para la agricultura urbana"/>
    <n v="3"/>
    <n v="331158"/>
    <n v="1.2218490329915621E-2"/>
    <s v="3 acciones implementadas que involucran capacitación y huertas urbanas."/>
    <m/>
  </r>
  <r>
    <n v="20"/>
    <s v="Desarrollo social y cultural"/>
    <s v="Apoyo y fortalecimiento a las industrias culturales y creativas en las localidades"/>
    <x v="1"/>
    <n v="0.5"/>
    <n v="1760"/>
    <s v="Un nuevo contrato para las industrias culturales y creativas en Fontibón"/>
    <s v="FORTALECIMIENTO INDUSTRIA CULTURAL"/>
    <s v="SUMA"/>
    <s v="Financiar 34 proyectos del sector cultural y creativo durante el cuatrienio"/>
    <n v="8"/>
    <n v="204082"/>
    <n v="7.5298617080361632E-3"/>
    <s v="8 proyectos financiados en ideas de negocio, ampliación de mercado, entre otros"/>
    <m/>
  </r>
  <r>
    <n v="21"/>
    <s v="Desarrollo de la Economía Local"/>
    <s v="Apoyo a industrias culturales y creativas."/>
    <x v="1"/>
    <n v="0.5"/>
    <n v="1761"/>
    <s v="Un nuevo contrato para la reactivación económica de Fontibón"/>
    <s v="FORTALECIMIENTO MIPYMES"/>
    <s v="SUMA"/>
    <s v="Apoyar 160 Mipymes y emprendimientos culturales y creativos durante el cuatrienio"/>
    <n v="40"/>
    <n v="484336"/>
    <n v="1.787018502476163E-2"/>
    <s v="40 Mipyimes apoyadas con formación en competencias; exhibición y comercialización de bienes y servicios culturales"/>
    <m/>
  </r>
  <r>
    <n v="22"/>
    <s v="Desarrollo de la Economía Local"/>
    <s v="Reactivación y reconversión verde"/>
    <x v="1"/>
    <n v="0.5"/>
    <n v="1761"/>
    <s v="Un nuevo contrato para la reactivación económica de Fontibón"/>
    <s v="REACTIVACIÓN"/>
    <s v="SUMA"/>
    <s v="Promover en 120 Mipymes y/o emprendimientos procesos de reconversión hacia actividades sostenibles durante el cuatrienio."/>
    <n v="30"/>
    <n v="290936"/>
    <n v="1.0734449122848704E-2"/>
    <s v="30 Mipymes o emprendimientos apoyados para  la recuperación económica del COVID-19,  orientados a fomentar la transición a economias verdes que promuevan el empleo."/>
    <m/>
  </r>
  <r>
    <n v="23"/>
    <s v="Desarrollo de la Economía Local"/>
    <s v="Transformación productiva y formación de capacidades"/>
    <x v="1"/>
    <n v="0.5"/>
    <n v="1761"/>
    <s v="Un nuevo contrato para la reactivación económica de Fontibón"/>
    <s v="TRANSFORMACIÓN PRODUCTIVA"/>
    <s v="SUMA"/>
    <s v="Promover en 120 Mipymes y/o emprendimientos la transformación empresarial y/o productiva durante el cuatrienio"/>
    <n v="30"/>
    <n v="348993"/>
    <n v="1.2876535054892958E-2"/>
    <s v="30 Mipymes o emprendimientos apoyados hacia la generación de cpacidades trabajo y empleabilidad"/>
    <m/>
  </r>
  <r>
    <n v="24"/>
    <s v="Desarrollo de la Economía Local"/>
    <s v="Revitalización del corazón productivo de las localidades"/>
    <x v="1"/>
    <n v="0.5"/>
    <n v="1761"/>
    <s v="Un nuevo contrato para la reactivación económica de Fontibón"/>
    <s v="REVITALIZACIÓN"/>
    <s v="SUMA"/>
    <s v="Revitalizar 200 Mipymes y/o emprendimientos potencializadas dentro de las aglomeraciones económicas que fomentan el empleo y/o nuevas actividades económicas en el cuatrienio"/>
    <n v="50"/>
    <n v="450616"/>
    <n v="1.6626043273921382E-2"/>
    <s v="50 Mipymes o emprendimientos apoyados para generación de empleo a partir de las vocaciones productivas"/>
    <m/>
  </r>
  <r>
    <n v="25"/>
    <s v="Desarrollo social y cultural"/>
    <s v="Prevención y atención de violencia intrafamiliar y sexual para poblaciones en situaciones de riesgo y vulneración de derechos."/>
    <x v="1"/>
    <n v="0.5"/>
    <n v="1762"/>
    <s v="Un nuevo contrato para dotación social, prevención y atención de la violencia intrafamiliar y sexual en Fontibón"/>
    <s v="PREVENCIÓN DE VIOLENCIAS"/>
    <s v="SUMA"/>
    <s v="Formar 4580 personas en prevención de violencia intrafamiliar y/o violencia sexual durante el cuatrienio"/>
    <n v="1145"/>
    <n v="541743"/>
    <n v="1.998828839043441E-2"/>
    <s v="1145 personas formadas y sensibilizadas, y/o con atención terapéutica para prevenir el maltrrato y la violencia intrafamiliar"/>
    <m/>
  </r>
  <r>
    <n v="26"/>
    <s v="Infraestructura"/>
    <s v="Dotación a Centros Crecer, Renacer."/>
    <x v="1"/>
    <n v="0.5"/>
    <n v="1762"/>
    <s v="Un nuevo contrato para dotación social, prevención y atención de la violencia intrafamiliar y sexual en Fontibón"/>
    <s v="DOTACIÓN CENTROS DE ATENCIÓN ESPECIALIZADOS"/>
    <s v="SUMA"/>
    <s v="Dotar 1 Centros de atención especializados durante el cuatrienio"/>
    <m/>
    <n v="0"/>
    <n v="0"/>
    <m/>
    <m/>
  </r>
  <r>
    <n v="27"/>
    <s v="Infraestructura"/>
    <s v="Dotación Centros de Desarrollo Comunitario."/>
    <x v="1"/>
    <n v="0.5"/>
    <n v="1762"/>
    <s v="Un nuevo contrato para dotación social, prevención y atención de la violencia intrafamiliar y sexual en Fontibón"/>
    <s v="DOTACIÓN CDC"/>
    <s v="SUMA"/>
    <s v="Dotar un (1) Centro de Desarrollo comunitario en el cuatrienio"/>
    <m/>
    <n v="0"/>
    <n v="0"/>
    <m/>
    <m/>
  </r>
  <r>
    <n v="28"/>
    <s v="Infraestructura"/>
    <s v="Dotación a Jardines Infantiles, Centros Amar y Forjar."/>
    <x v="1"/>
    <n v="0.5"/>
    <n v="1762"/>
    <s v="Un nuevo contrato para dotación social, prevención y atención de la violencia intrafamiliar y sexual en Fontibón"/>
    <s v="DOTACIÓN JARDINES IFANTILES Y CENTROS AMAR"/>
    <s v="SUMA"/>
    <s v="Dotar 6 sede de atención a la primera infancia y/o adolescencia (jardines infantiles y centros Amar) durante el cuatrienio"/>
    <n v="2"/>
    <n v="185783"/>
    <n v="6.8546971202951877E-3"/>
    <s v="2 sedes de atención a la primera infancia y/o adolescencia (jardines infantiles y centros Amar) dotados. Según tabla de costos de SDIS, se podrían atender Jardines Oso y la Cabaña"/>
    <m/>
  </r>
  <r>
    <n v="29"/>
    <s v="Infraestructura"/>
    <s v="Dotación a Centro de Atención a la diversidad Sexual y de géneros – CAIDSG."/>
    <x v="1"/>
    <n v="0.5"/>
    <m/>
    <m/>
    <s v="DOTACIÓN CAIDSG"/>
    <m/>
    <m/>
    <m/>
    <n v="0"/>
    <n v="0"/>
    <m/>
    <m/>
  </r>
  <r>
    <n v="30"/>
    <s v="Desarrollo social y cultural"/>
    <s v="Estrategias de cuidado para cuidadoras, cuidadores y a personas con discapacidad"/>
    <x v="1"/>
    <n v="0.5"/>
    <n v="1763"/>
    <s v="Un nuevo contrato para mujeres cuidadoras en Fontibón"/>
    <s v="ESTRATEGIAS DE CUIDADO"/>
    <s v="SUMA"/>
    <s v="Vincular 1260 mujeres cuidadoras a estrategias de cuidado durante el cuatrienio"/>
    <n v="315"/>
    <n v="210492"/>
    <n v="7.76636670871487E-3"/>
    <s v="315 mujeres vinculadas con estrategias  de cuidado, que incluyen recreación, ocio, autocuidado"/>
    <m/>
  </r>
  <r>
    <n v="31"/>
    <s v="Condiciones de salud"/>
    <s v="Acciones complementarias para personas en condición de discapacidad y sus cuidadores."/>
    <x v="2"/>
    <n v="0.05"/>
    <n v="1764"/>
    <s v="Un nuevo contrato para la salud en Fontibón"/>
    <s v="ACCIONES COMPLEMENTARIAS "/>
    <s v="CONSTANTE"/>
    <s v="Vincular anualmente 100 personas con discapacidad, cuidadores y cuidadoras, en actividades alternativas de salud "/>
    <n v="100"/>
    <n v="183925"/>
    <n v="6.7861438767287232E-3"/>
    <s v="100 personas con discapacidad vinculadas a actividades alternativas de salud"/>
    <m/>
  </r>
  <r>
    <n v="32"/>
    <s v="Condiciones de salud"/>
    <s v="Acciones para la disminución de los factores de riesgo frente al consumo de sustancias psicoactivas."/>
    <x v="2"/>
    <n v="0.05"/>
    <n v="1764"/>
    <s v="Un nuevo contrato para la salud en Fontibón"/>
    <s v="DISMINUCIÓN FACTORES DE RIESGO SPA"/>
    <s v="SUMA"/>
    <s v="Vincular 442 personas a las acciones desarrolladas desde los dispositivos de base comunitaria en respuesta al consumo de SPA en el cuatrienio"/>
    <n v="111"/>
    <n v="102181"/>
    <n v="3.770096329851938E-3"/>
    <s v="111 personas vinculadas a las acciones mediante redes comunitarias"/>
    <m/>
  </r>
  <r>
    <n v="33"/>
    <s v="Condiciones de salud"/>
    <s v="Dispositivos de asistencia personal -DAP- Ayudas técnicas a personas con discapacidad (No incluidas en el POS)."/>
    <x v="2"/>
    <n v="0.05"/>
    <n v="1764"/>
    <s v="Un nuevo contrato para la salud en Fontibón"/>
    <s v="DISPOSITIVOS DE ASISTENCIA PERSONAL"/>
    <s v="SUMA"/>
    <s v="Beneficiar 750 personas con discapacidad a través de Dispositivos de Asistencia Personal - Ayudas Técnicas (no incluidas en los Planes de Beneficios) en el cuatrienio"/>
    <n v="188"/>
    <n v="371566"/>
    <n v="1.3709394240590375E-2"/>
    <s v="188 personas con discapacidad beneficiadas con el banco de ayudas técnicas, en coordinación con la subred de Occidente"/>
    <m/>
  </r>
  <r>
    <n v="34"/>
    <s v="Condiciones de salud"/>
    <s v="Reconocimiento de los saberes ancestrales en medicina."/>
    <x v="2"/>
    <n v="0.05"/>
    <n v="1764"/>
    <s v="Un nuevo contrato para la salud en Fontibón"/>
    <s v="SABERES ANCESTRALES"/>
    <s v="SUMA"/>
    <s v="Vincular 200 personas a las acciones y estrategias de reconocimiento de los saberes ancestrales en medicina en el cuatrienio."/>
    <n v="50"/>
    <n v="70942"/>
    <n v="2.6174941900388151E-3"/>
    <s v="50 personas vinculadas a acciones y estrategias que difundan la sabiduría ancestral en medicina, rescate de raíces."/>
    <m/>
  </r>
  <r>
    <n v="35"/>
    <s v="Condiciones de salud"/>
    <s v="Acciones de cuidado y protección para madres gestantes, niños y niñas migrantes."/>
    <x v="2"/>
    <n v="0.05"/>
    <n v="1764"/>
    <s v="Un nuevo contrato para la salud en Fontibón"/>
    <s v="ACCIONES DE CUIDADO"/>
    <s v="SUMA"/>
    <s v="Vincular 292 mujeres gestantes, niños y niñas, migrantes irregulares, vinculados en acciones de protección específica y detección temprana en el cuatrienio"/>
    <n v="61"/>
    <n v="92891"/>
    <n v="3.4273301120196159E-3"/>
    <s v="61 mujeres gestantes, niños y niñas migrantes vinculados acciones de promoción de la salud y prevención de la enfermedad"/>
    <s v="Según el plan plurianual, la meta tendrá más recursos en el 3 año"/>
  </r>
  <r>
    <n v="36"/>
    <s v="Condiciones de salud"/>
    <s v="Coinversión en la estrategia territorial de salud."/>
    <x v="2"/>
    <n v="0.05"/>
    <n v="1764"/>
    <s v="Un nuevo contrato para la salud en Fontibón"/>
    <s v="ESTRATEGIA TERRITORIAL DE SALUD"/>
    <s v="CONSTANTE"/>
    <s v="Vincular anualmente 127 personas en acciones complementarias de la estrategia territorial de salud"/>
    <n v="127"/>
    <n v="92891"/>
    <n v="3.4273301120196159E-3"/>
    <s v="127 personas vinculadas a acciones complementarias de salud"/>
    <m/>
  </r>
  <r>
    <n v="37"/>
    <s v="Condiciones de salud"/>
    <s v="Coinversión en la estrategia territorial de salud."/>
    <x v="2"/>
    <n v="0.05"/>
    <n v="1764"/>
    <s v="Un nuevo contrato para la salud en Fontibón"/>
    <s v="ACCIONES COMPLEMENTARIAS A LA PRIMERA INFANCIA "/>
    <s v="CONSTANTE"/>
    <s v="Contribuir al proceso nutricional de 4.000 niños y niñas de cero a cinco años de los hogares de bienestar familiar del ICBF de la localidad de Fontibón"/>
    <n v="4000"/>
    <n v="209442"/>
    <n v="7.7276256399609472E-3"/>
    <s v="4000 niños y niñas de los hogares del ICBF que reciben complemento nutricional"/>
    <m/>
  </r>
  <r>
    <n v="38"/>
    <s v="Condiciones de salud"/>
    <s v="Prevención del embarazo en adolescentes."/>
    <x v="2"/>
    <n v="0.05"/>
    <n v="1765"/>
    <s v="Un nuevo contrato para la prevención del  embarazo en adolescentes en Fontibón."/>
    <s v="PREVENCIÓN"/>
    <s v="SUMA"/>
    <s v="Vincular 700 personas a las acciones y estrategias para la prevención del embarazo adolescente en el cuatrienio"/>
    <n v="210"/>
    <n v="203432"/>
    <n v="7.5058791416646878E-3"/>
    <s v="210 personas vinculadas para prevenir el embarazo en adolescentes, mediante redes de apoyo y enfoque en el buen vivir"/>
    <m/>
  </r>
  <r>
    <n v="39"/>
    <s v="Inversiones ambientales sostenibles"/>
    <s v="Educación ambiental."/>
    <x v="1"/>
    <n v="0.5"/>
    <n v="1766"/>
    <s v="Un nuevo contrato para reverceder Fontibón"/>
    <s v="EDUCACIÓN AMBIENTAL"/>
    <s v="SUMA"/>
    <s v="Implementar 143 PROCEDAS en el cuatrienio"/>
    <n v="36"/>
    <n v="665753"/>
    <n v="2.4563793091552415E-2"/>
    <s v="36 PROCEDAS implementados"/>
    <m/>
  </r>
  <r>
    <n v="40"/>
    <s v="Inversiones ambientales sostenibles"/>
    <s v="Eco-urbanismo."/>
    <x v="1"/>
    <n v="0.5"/>
    <n v="1766"/>
    <s v="Un nuevo contrato para reverceder Fontibón"/>
    <s v="MUROS VERDES"/>
    <s v="SUMA"/>
    <s v="Construir 360 m2 de muros y techos verdes durante el cuatrienio"/>
    <n v="360"/>
    <n v="248949"/>
    <n v="9.1852860240192406E-3"/>
    <s v="360 m2 de muros y techos verdes construidos"/>
    <s v="En el plan plurianual sólo tiene recursos el primer año"/>
  </r>
  <r>
    <n v="41"/>
    <s v="Inversiones ambientales sostenibles"/>
    <s v="Eco-urbanismo."/>
    <x v="1"/>
    <n v="0.5"/>
    <n v="1766"/>
    <s v="Un nuevo contrato para reverceder Fontibón"/>
    <s v="JARDINERÍA"/>
    <s v="SUMA"/>
    <s v="Intervenir 3930 m2 de jardinería y coberturas verdes durante el cuatrienio"/>
    <m/>
    <n v="0"/>
    <n v="0"/>
    <m/>
    <m/>
  </r>
  <r>
    <n v="42"/>
    <s v="Inversiones ambientales sostenibles"/>
    <s v="Restauración ecológica urbana y/o rural."/>
    <x v="1"/>
    <n v="0.5"/>
    <n v="1767"/>
    <s v="Un nuevo contrato para la restauración de la Estructura Ecologica de Fontibón."/>
    <s v="RESTAURACIÓN ECOLÓGICA"/>
    <s v="SUMA"/>
    <s v="Intervenir 15 hectáreas con procesos de restauración, rehabilitación o recuperación ecológica durante el cuatrienio."/>
    <n v="4"/>
    <n v="221081"/>
    <n v="8.157061163034187E-3"/>
    <s v="4 hectáreas intervenidas de la estructura ecológica principal"/>
    <m/>
  </r>
  <r>
    <n v="43"/>
    <s v="Inversiones ambientales sostenibles"/>
    <s v="Manejo de emergencias y desastres."/>
    <x v="1"/>
    <n v="0.5"/>
    <n v="1768"/>
    <s v="Un nuevo contrato para prevenir y atender riesgos en Fontibón"/>
    <s v="MANEJO DE EMERGENCIAS, CALAMIDADES Y DESASTRES"/>
    <s v="SUMA"/>
    <s v="Realizar 3 Acciones efectivas para el fortalecimiento de las capacidades locales para la respuesta a emergencias y desastres durante el cuatrienio"/>
    <n v="1"/>
    <n v="212721"/>
    <n v="7.8486084632410531E-3"/>
    <s v="1 acción realizada para respuesta a emergencias y desastres con las instituciones y la comunidad"/>
    <m/>
  </r>
  <r>
    <n v="44"/>
    <s v="Inversiones ambientales sostenibles"/>
    <s v="Mitigación del riesgo. "/>
    <x v="1"/>
    <n v="0.5"/>
    <n v="1768"/>
    <s v="Un nuevo contrato para prevenir y atender riesgos en Fontibón"/>
    <s v="REDUCCIÓN DEL RIESGO Y ADAPTACIÓN AL CAMBIO CLIMÁTICO"/>
    <s v="SUMA"/>
    <s v="Desarrollar 1 intervención para la reducción del riesgo y adaptación al cambio climático durante el cuatrienio."/>
    <m/>
    <n v="0"/>
    <n v="0"/>
    <m/>
    <m/>
  </r>
  <r>
    <n v="45"/>
    <s v="Inversiones ambientales sostenibles"/>
    <s v="Arbolado urbano y/o rural."/>
    <x v="1"/>
    <n v="0.5"/>
    <n v="1769"/>
    <s v="Un nuevo contrato para arborizar Fontibón"/>
    <s v="ARBORIZACIÓN"/>
    <s v="SUMA"/>
    <s v="Mantener 5217 árboles urbanos durante el cuatrienio"/>
    <m/>
    <n v="0"/>
    <n v="0"/>
    <m/>
    <m/>
  </r>
  <r>
    <n v="46"/>
    <s v="Inversiones ambientales sostenibles"/>
    <s v="Arbolado urbano y/o rural."/>
    <x v="1"/>
    <n v="0.5"/>
    <n v="1769"/>
    <s v="Un nuevo contrato para arborizar Fontibón"/>
    <s v="ARBORIZACIÓN"/>
    <s v="SUMA"/>
    <s v="Plantar 1919 árboles urbanos durante el cuatrienio"/>
    <n v="480"/>
    <n v="255080"/>
    <n v="9.4114969692861913E-3"/>
    <s v="480 árboles plantados en diferentes zonas de la localidad"/>
    <m/>
  </r>
  <r>
    <n v="47"/>
    <s v="Infraestructura"/>
    <s v="Construcción, mantenimiento y dotación de parques vecinales y/o de bolsillo."/>
    <x v="1"/>
    <n v="0.5"/>
    <m/>
    <m/>
    <s v="CONSTRUCCIÓN"/>
    <m/>
    <m/>
    <m/>
    <n v="0"/>
    <n v="0"/>
    <m/>
    <m/>
  </r>
  <r>
    <n v="48"/>
    <s v="Infraestructura"/>
    <s v="Construcción, mantenimiento y dotación de parques vecinales y/o de bolsillo."/>
    <x v="1"/>
    <n v="0.5"/>
    <n v="1770"/>
    <s v="Un nuevo contrato para  los parques de Fontibón"/>
    <s v="INTERVENCIÓN"/>
    <s v="SUMA"/>
    <s v="Intervenir 44 Parques vecinales y/o de bolsillo con acciones de mejoramiento, mantenimiento y/o dotación durante el cuatrienio. "/>
    <n v="11"/>
    <n v="749633"/>
    <n v="2.7658651041151464E-2"/>
    <s v="11 parques vecinales intervenidos para la ejecución de zona de juegos infantiles, gimnasios, senderos, zona existente, señalización, mobiliario"/>
    <m/>
  </r>
  <r>
    <n v="49"/>
    <s v="Inversiones ambientales sostenibles"/>
    <s v="Acuerdos con las redes locales de proteccionistas de animales para urgencias, brigadas médico veterinarias, acciones de esterilización, educación y adopción  "/>
    <x v="1"/>
    <n v="0.5"/>
    <n v="1771"/>
    <s v="Un nuevo contrato para la protección y el bienestar animal en Fontibón"/>
    <s v="BIENESTAR ANIMAL"/>
    <s v="SUMA"/>
    <s v="Atender 7500 animales en urgencias, brigadas médico-veterinarias, acciones de esterilización, educación y adopción durante el cuatrienio"/>
    <n v="1875"/>
    <n v="221639"/>
    <n v="8.1776492738577008E-3"/>
    <s v="1875 animales atendidos en brigadas médico veterinarias y urgencias. (incluye animales callejeros)"/>
    <m/>
  </r>
  <r>
    <n v="50"/>
    <s v="Ruralidad"/>
    <s v="Acueductos veredales y saneamiento básico."/>
    <x v="1"/>
    <n v="0.5"/>
    <m/>
    <m/>
    <s v="ACUEDUCTOS VEREDALES"/>
    <m/>
    <m/>
    <m/>
    <n v="0"/>
    <n v="0"/>
    <m/>
    <m/>
  </r>
  <r>
    <n v="51"/>
    <s v="Inversiones ambientales sostenibles"/>
    <s v="Cambios de hábitos de consumo, separación en la fuente y reciclaje."/>
    <x v="1"/>
    <n v="0.5"/>
    <n v="1772"/>
    <s v="Un nuevo contrato para cambiar habitos de consumo en Fontibón"/>
    <s v="HÁBITOS DE CONSUMO"/>
    <s v="SUMA"/>
    <s v="Capacitar 1900 personas en separación en la fuente y reciclaje durante el cuatrienio"/>
    <n v="475"/>
    <n v="333108"/>
    <n v="1.2290438029030048E-2"/>
    <s v="475 personas capacitadasen reciclaje en la fuente"/>
    <m/>
  </r>
  <r>
    <n v="52"/>
    <s v="Ruralidad"/>
    <s v="Energías alternativas para el área rural."/>
    <x v="1"/>
    <n v="0.5"/>
    <m/>
    <m/>
    <s v="ENERGÍAS ALTERNATIVAS"/>
    <m/>
    <m/>
    <m/>
    <n v="0"/>
    <n v="0"/>
    <m/>
    <m/>
  </r>
  <r>
    <n v="53"/>
    <s v="Desarrollo social y cultural"/>
    <s v="Construcción de memoria, verdad, reparación, víctimas, paz y reconciliación."/>
    <x v="1"/>
    <n v="0.5"/>
    <n v="1773"/>
    <s v="Un nuevo contrato para construir paz y reconciliación en Fontibón"/>
    <s v="PAZ, MEMORIA Y RECONCILIACIÓN"/>
    <s v="SUMA"/>
    <s v="Vincular 800 Personas a procesos de construcción de memoria, verdad, reparación integral a víctimas, paz y reconciliación durante el cuatrienio"/>
    <n v="200"/>
    <n v="425443"/>
    <n v="1.5697253822738063E-2"/>
    <s v="200 personas vinculadas, víctimas del conflicto armado, excombatientes y comunidad en general; fortaleciendo procesos organizativos, promoción de proyectos productivos, apropiación social de la paz, la memoria y la reconciliación."/>
    <m/>
  </r>
  <r>
    <n v="54"/>
    <s v="Desarrollo social y cultural"/>
    <s v="Construcción de ciudadanía y desarrollo de capacidades para el ejercicio de derechos de las mujeres."/>
    <x v="1"/>
    <n v="0.5"/>
    <n v="1774"/>
    <s v="Un nuevo contrato por los derechos de las mujeres en Fontibón"/>
    <s v="DESARROLLO DE CAPACIDADES"/>
    <s v="SUMA"/>
    <s v="Capacitar 1000 personas para la construcción de ciudadanía y desarrollo de capacidades para el ejercicio de derechos de las mujeres en el cuatrienio"/>
    <n v="333"/>
    <n v="190706"/>
    <n v="7.0363373883671494E-3"/>
    <s v="333 personas capacitadas, que incluyen procesos organizativos, intercambio de experiencias, procesos desde los enfoques de política pública de mujer y equidad."/>
    <s v="En el plan plurianual, la meta no tiene recursos el último año"/>
  </r>
  <r>
    <n v="55"/>
    <s v="Desarrollo social y cultural"/>
    <s v="Prevención del feminicidio y la violencia contra la mujer."/>
    <x v="1"/>
    <n v="0.5"/>
    <n v="1774"/>
    <s v="Un nuevo contrato por los derechos de las mujeres en Fontibón"/>
    <s v="PREVENCIÓN"/>
    <s v="SUMA"/>
    <s v="Vincular 1250 personas en acciones para la prevención del feminicidio y la violencia contra la mujer durante el cuatrienio"/>
    <n v="312"/>
    <n v="194515"/>
    <n v="7.1768752273039969E-3"/>
    <s v="312 personas vinculadas para prevenir el feminicidio que incluye alertas tempranas, rutas de atención."/>
    <m/>
  </r>
  <r>
    <n v="56"/>
    <s v="Desarrollo social y cultural"/>
    <s v="Promoción de la convivencia ciudadana."/>
    <x v="1"/>
    <n v="0.5"/>
    <n v="1775"/>
    <s v="Un nuevo contrato para la seguridad y convivencia en Fontibón"/>
    <s v="GESTORES DE CONVIVENCIA"/>
    <s v="SUMA"/>
    <s v="Implementar 3 estrategias de atención de movilizaciones y aglomeraciones en el territorio a través de equipos de gestores de convivencia bajo el direccionamiento estratégico de la Secretaria de Seguridad, Convivencia y Justicia en el cuatrienio"/>
    <n v="1"/>
    <n v="238173"/>
    <n v="8.7876919698361301E-3"/>
    <s v="1 estrategia implementada mediante mitigación de factores de riegos de hechos delictivos a través de los gestores de convivencia"/>
    <m/>
  </r>
  <r>
    <n v="57"/>
    <s v="Desarrollo social y cultural"/>
    <s v="Promoción de la convivencia ciudadana."/>
    <x v="1"/>
    <n v="0.5"/>
    <n v="1775"/>
    <s v="Un nuevo contrato para la seguridad y convivencia en Fontibón"/>
    <s v="ESCUELA DE SEGURIDAD"/>
    <s v="SUMA"/>
    <s v="Formar 1000 personas en la escuela de seguridad durante el cuatrienio"/>
    <n v="500"/>
    <n v="185783"/>
    <n v="6.8546971202951877E-3"/>
    <s v="500 personas formadas en esquemas de seguridad, rutas institucionales, entre otras"/>
    <s v="En el plan plurianual, la meta tiene recursos el primer y el tercer año"/>
  </r>
  <r>
    <n v="58"/>
    <s v="Desarrollo social y cultural"/>
    <s v="Promoción de la convivencia ciudadana."/>
    <x v="1"/>
    <n v="0.5"/>
    <n v="1775"/>
    <s v="Un nuevo contrato para la seguridad y convivencia en Fontibón"/>
    <s v="PREVENCIÓN"/>
    <s v="SUMA"/>
    <s v="Incluir 1000 personas en actividades de educación para la resiliencia y la prevención de hechos delictivos durante el cuatrienio"/>
    <m/>
    <n v="0"/>
    <n v="0"/>
    <m/>
    <m/>
  </r>
  <r>
    <n v="59"/>
    <s v="Desarrollo social y cultural"/>
    <s v="Acuerdos para el uso, acceso y aprovechamiento del espacio público."/>
    <x v="1"/>
    <n v="0.5"/>
    <n v="1776"/>
    <s v="Un nuevo contrato para el uso y aprovechamiento del espacio público en Fontibón"/>
    <s v="ACUERDOS CIUDADANOS"/>
    <s v="SUMA"/>
    <s v="Realizar 2 Acuerdos para el uso del EP con fines culturales, deportivos, recreacionales o de mercados temporales durante el cuatrienio"/>
    <m/>
    <n v="0"/>
    <n v="0"/>
    <m/>
    <m/>
  </r>
  <r>
    <n v="60"/>
    <s v="Desarrollo social y cultural"/>
    <s v="Acuerdos para fortalecer la formalidad."/>
    <x v="1"/>
    <n v="0.5"/>
    <n v="1776"/>
    <s v="Un nuevo contrato para el uso y aprovechamiento del espacio público en Fontibón"/>
    <s v="ACUERDOS CIUDADANOS"/>
    <s v="SUMA"/>
    <s v="Realizar 1 acuerdo para promover la formalización de vendedores informales a círculos económicos productivos de la ciudad en el cuatrienio."/>
    <n v="1"/>
    <n v="260096"/>
    <n v="9.5965685891620713E-3"/>
    <s v="1 acuerdo realizado para la formalización de vendedores informales con el acompañamiento del IPES"/>
    <m/>
  </r>
  <r>
    <n v="61"/>
    <s v="Desarrollo social y cultural"/>
    <s v="Acuerdos para mejorar el uso de medios de transporte no motorizados."/>
    <x v="1"/>
    <n v="0.5"/>
    <n v="1776"/>
    <s v="Un nuevo contrato para el uso y aprovechamiento del espacio público en Fontibón"/>
    <s v="ACUERDOS CIUDADANOS"/>
    <s v="SUMA"/>
    <s v="Realizar 1 acuerdo para la vinculación de la ciudadanía en los programas adelantados por el IDRD y acuerdos con vendedores informales o estacionarios en cuatrienio."/>
    <n v="1"/>
    <n v="190800"/>
    <n v="7.0398056364270245E-3"/>
    <s v="1acuerdo realizado para vinculación a programas del IDRD &quot;Escuela de la bicicleta&quot; y &quot;Al trabajo en bici&quot;"/>
    <m/>
  </r>
  <r>
    <n v="62"/>
    <s v="Desarrollo social y cultural"/>
    <s v="Acceso a la Justicia."/>
    <x v="1"/>
    <n v="0.5"/>
    <m/>
    <m/>
    <s v="JUSTICIA COMUNITARIA"/>
    <m/>
    <m/>
    <m/>
    <n v="0"/>
    <n v="0"/>
    <m/>
    <m/>
  </r>
  <r>
    <n v="63"/>
    <s v="Desarrollo social y cultural"/>
    <s v="Acceso a la Justicia."/>
    <x v="1"/>
    <n v="0.5"/>
    <n v="1778"/>
    <s v="Un nuevo contrato para promover la seguridad y la convivencia ciudadana en Fontibón"/>
    <s v="JUECES DE PAZ"/>
    <s v="SUMA"/>
    <s v="Atender 200 personas en estrategias de acceso a la justicia integral en la ciudad en el cuatrienio"/>
    <n v="200"/>
    <n v="185783"/>
    <n v="6.8546971202951877E-3"/>
    <s v="200 personas atendidas por mecanismos alternativos de solución de conflicto por medio de la elección de lideres y lideresas de la localidad"/>
    <s v="En el plan plurianual, la meta sólo tiene recursos el primer año"/>
  </r>
  <r>
    <n v="64"/>
    <s v="Desarrollo social y cultural"/>
    <s v="Acceso a la Justicia."/>
    <x v="1"/>
    <n v="0.5"/>
    <n v="1778"/>
    <s v="Un nuevo contrato para promover la seguridad y la convivencia ciudadana en Fontibón"/>
    <s v="RESOLUCIÓN DE CONFLICTOS ESCOLARES"/>
    <s v="SUMA"/>
    <s v="Vincular 11 Instituciones educativas al programa pedagógico de resolución de conflictos en la comunidad escolar en el cuatrienio"/>
    <m/>
    <n v="0"/>
    <n v="0"/>
    <m/>
    <m/>
  </r>
  <r>
    <n v="65"/>
    <s v="Desarrollo social y cultural"/>
    <s v="Acceso a la Justicia."/>
    <x v="1"/>
    <n v="0.5"/>
    <m/>
    <m/>
    <s v="ACCIONES PEDAGÓGICAS"/>
    <m/>
    <m/>
    <m/>
    <n v="0"/>
    <n v="0"/>
    <m/>
    <m/>
  </r>
  <r>
    <n v="66"/>
    <s v="Desarrollo social y cultural"/>
    <s v="Dotación para instancias de seguridad."/>
    <x v="1"/>
    <n v="0.5"/>
    <n v="1779"/>
    <s v="Un nuevo contrato para dotación de seguridad en Fontibón"/>
    <s v="DOTACIÓN"/>
    <s v="SUMA"/>
    <s v="Suministrar 1 Dotaciones tecnológicas suministradas a organismos de seguridad en el cuatrienio"/>
    <m/>
    <n v="0"/>
    <n v="0"/>
    <m/>
    <m/>
  </r>
  <r>
    <n v="67"/>
    <s v="Desarrollo social y cultural"/>
    <s v="Dotación para instancias de seguridad."/>
    <x v="1"/>
    <n v="0.5"/>
    <n v="1779"/>
    <s v="Un nuevo contrato para dotación de seguridad en Fontibón"/>
    <s v="DOTACIÓN"/>
    <s v="SUMA"/>
    <s v="Suministrar 1 Dotaciones logísticas a organismos de seguridad en el cuatrienio."/>
    <m/>
    <n v="0"/>
    <n v="0"/>
    <m/>
    <m/>
  </r>
  <r>
    <n v="68"/>
    <s v="Desarrollo social y cultural"/>
    <s v="Dotación para instancias de seguridad."/>
    <x v="1"/>
    <n v="0.5"/>
    <n v="1779"/>
    <s v="Un nuevo contrato para dotación de seguridad en Fontibón"/>
    <s v="DOTACIÓN"/>
    <s v="SUMA"/>
    <s v="Suministrar 1 Dotación de equipos especiales de protección a organismos de seguridad en el cuatrienio"/>
    <m/>
    <n v="0"/>
    <n v="0"/>
    <m/>
    <m/>
  </r>
  <r>
    <n v="69"/>
    <s v="Desarrollo social y cultural"/>
    <s v="Dotación para instancias de seguridad."/>
    <x v="1"/>
    <n v="0.5"/>
    <m/>
    <m/>
    <s v="DOTACIÓN"/>
    <m/>
    <m/>
    <m/>
    <n v="0"/>
    <n v="0"/>
    <m/>
    <m/>
  </r>
  <r>
    <n v="70"/>
    <s v="Infraestructura"/>
    <s v="Construcción y/o conservación de elementos del sistema de espacio público peatonal."/>
    <x v="1"/>
    <n v="0.5"/>
    <n v="1780"/>
    <s v="Un nuevo contrato para movilidad en Fontibón"/>
    <s v="CONSTRUCCIÓN Y CONSERVACIÓN "/>
    <s v="SUMA"/>
    <s v="Intervenir 6652 metros cuadrados de elementos del sistema de espacio público peatonal con acciones de construcción y/o conservación durante el cuatrienio"/>
    <n v="1663"/>
    <n v="339704"/>
    <n v="1.2533805733316592E-2"/>
    <s v="1663 metros cudarados intervenidos de espacio público peatonal en diferentes zonas de la localidad"/>
    <m/>
  </r>
  <r>
    <n v="71"/>
    <s v="Infraestructura"/>
    <s v="Construcción y/o conservación de puentes peatonales y/o vehiculares sobre cuerpos de agua (de escala local: urbana y/o rural)."/>
    <x v="1"/>
    <n v="0.5"/>
    <n v="1780"/>
    <s v="Un nuevo contrato para movilidad en Fontibón"/>
    <s v="INTERVENCIÓN PUENTES"/>
    <s v="SUMA"/>
    <s v="Intervenir 1737 metros cuadrados de Puentes vehiculares y/o peatonales de escala local sobre cuerpos de agua con acciones de construcción y/o conservación durante el cuatrienio"/>
    <m/>
    <n v="0"/>
    <n v="0"/>
    <m/>
    <m/>
  </r>
  <r>
    <n v="72"/>
    <s v="Infraestructura"/>
    <s v="Diseño, construcción y conservación (mantenimiento y rehabilitación) de la malla vial local e intermedia urbana o rural."/>
    <x v="1"/>
    <n v="0.5"/>
    <n v="1780"/>
    <s v="Un nuevo contrato para movilidad en Fontibón"/>
    <s v="INTERVENCIÓN MALLA VIAL LOCAL"/>
    <s v="SUMA"/>
    <s v="Intervenir 6 Kilómetros-carril de malla vial urbana (local y/o intermedia) con acciones de construcción y/o conservación durante el cuatrienio"/>
    <n v="1.5"/>
    <n v="801653"/>
    <n v="2.9577994275988645E-2"/>
    <s v="1,5 km carril intervenidos de malla vial en diferentes zonas de la localidad"/>
    <m/>
  </r>
  <r>
    <n v="73"/>
    <s v="Infraestructura"/>
    <s v="Diseño, construcción y conservación (mantenimiento y rehabilitación) de la malla vial local e intermedia urbana o rural."/>
    <x v="1"/>
    <n v="0.5"/>
    <m/>
    <m/>
    <s v="INTERVENCIÓN MALLA VIAL RURAL"/>
    <m/>
    <m/>
    <m/>
    <n v="0"/>
    <n v="0"/>
    <m/>
    <m/>
  </r>
  <r>
    <n v="74"/>
    <s v="Infraestructura"/>
    <s v="Diseño, construcción y conservación de ciclo-infraestructura."/>
    <x v="1"/>
    <n v="0.5"/>
    <n v="1780"/>
    <s v="Un nuevo contrato para movilidad en Fontibón"/>
    <s v="CICLO INFRAESTRUCTURA"/>
    <s v="SUMA"/>
    <s v="Intervenir 2420 metros lineales de Ciclo-infraestructura con acciones de construcción y/o conservación durante el cuatrienio."/>
    <n v="605"/>
    <n v="261303"/>
    <n v="9.6411023701011046E-3"/>
    <s v="605 metros lineales intervenidos de ciclo infraestructura en diferentes zonas de la localidad"/>
    <m/>
  </r>
  <r>
    <n v="75"/>
    <s v="Ruralidad"/>
    <s v="Conectividad y redes de comunicación."/>
    <x v="1"/>
    <n v="0.5"/>
    <m/>
    <m/>
    <s v="CONECTIVIDAD"/>
    <m/>
    <m/>
    <m/>
    <n v="0"/>
    <n v="0"/>
    <m/>
    <m/>
  </r>
  <r>
    <n v="76"/>
    <s v="Infraestructura"/>
    <s v="Intervención y dotación de salones comunales."/>
    <x v="1"/>
    <n v="0.5"/>
    <n v="1782"/>
    <s v="Un nuevo contrato para  la participación ciudadana en Fontibón"/>
    <s v="INTERVENCIÓN"/>
    <s v="SUMA"/>
    <s v="Intervenir 12 sedes de salones comunales durante el cuatrienio"/>
    <n v="4"/>
    <n v="241982"/>
    <n v="8.9282298087729785E-3"/>
    <s v="4 sedes de salones comunales intervenidos"/>
    <s v="En el plan plurianual, la meta tiene recursos los tres primeros años."/>
  </r>
  <r>
    <n v="77"/>
    <s v="Infraestructura"/>
    <s v="Intervención y dotación de salones comunales."/>
    <x v="1"/>
    <n v="0.5"/>
    <n v="1782"/>
    <s v="Un nuevo contrato para  la participación ciudadana en Fontibón"/>
    <s v="DOTACIÓN"/>
    <s v="SUMA"/>
    <s v="Dotar 44 sedes de salones comunales durante el cuatrienio"/>
    <m/>
    <n v="0"/>
    <n v="0"/>
    <m/>
    <m/>
  </r>
  <r>
    <n v="78"/>
    <s v="Infraestructura"/>
    <s v="Intervención y dotación de salones comunales."/>
    <x v="1"/>
    <n v="0.5"/>
    <m/>
    <m/>
    <s v="CONSTRUCCIÓN"/>
    <m/>
    <m/>
    <m/>
    <n v="0"/>
    <n v="0"/>
    <m/>
    <m/>
  </r>
  <r>
    <n v="79"/>
    <s v="Participación ciudadana y construcción de confianza / Desarrollo social y cultural"/>
    <s v="Escuelas y procesos de formación para la participación ciudadana y/u organizaciones para los procesos de presupuestos participativos."/>
    <x v="1"/>
    <n v="0.5"/>
    <n v="1782"/>
    <s v="Un nuevo contrato para  la participación ciudadana en Fontibón"/>
    <s v="FORMACIÓN"/>
    <s v="SUMA"/>
    <s v="Capacitar 705 personas a través de procesos de formación para la participación de manera virtual y presencial durante el cuatrienio"/>
    <n v="176"/>
    <n v="196558"/>
    <n v="7.2522542782223432E-3"/>
    <s v="176 personas capacitadas promoviendo el empoderamiento social y ciudadano para participar"/>
    <m/>
  </r>
  <r>
    <n v="80"/>
    <s v="Participación ciudadana y construcción de confianza / Desarrollo social y cultural"/>
    <s v="Fortalecimiento de organizaciones sociales, comunitarias, comunales, propiedad horizontal e instancias y mecanismos de participación, con énfasis en jóvenes y asociatividad productiva."/>
    <x v="1"/>
    <n v="0.5"/>
    <n v="1782"/>
    <s v="Un nuevo contrato para  la participación ciudadana en Fontibón"/>
    <s v="FORTALECIMIENTO ORGANIZATIVO"/>
    <s v="SUMA"/>
    <s v="Fortalecer 223 Organizaciones, JAC e Instancias de participación ciudadana durante el cuatrienio"/>
    <n v="47"/>
    <n v="690183"/>
    <n v="2.5465168624560341E-2"/>
    <s v="47 organizaciones fortalecidas mediante asistencia técnica  para inidir en el territorio"/>
    <s v="En el plan plurianiual la ponderación derecursos es diferente por vigencia"/>
  </r>
  <r>
    <n v="81"/>
    <s v="Gestión pública local"/>
    <s v="Terminación de infraestructuras (sedes administrativas locales)."/>
    <x v="0"/>
    <n v="0.45"/>
    <m/>
    <m/>
    <s v="SEDE ADMINISTRATIVA"/>
    <m/>
    <m/>
    <m/>
    <n v="0"/>
    <n v="0"/>
    <m/>
    <m/>
  </r>
  <r>
    <n v="82"/>
    <s v="Gestión pública local"/>
    <s v="Terminación de infraestructuras (sedes administrativas locales)."/>
    <x v="0"/>
    <n v="0.45"/>
    <m/>
    <m/>
    <s v="SEDE ADMINISTRATIVA"/>
    <m/>
    <m/>
    <m/>
    <n v="0"/>
    <n v="0"/>
    <m/>
    <m/>
  </r>
  <r>
    <n v="83"/>
    <s v="Gestión pública local"/>
    <s v="Fortalecimiento institucional."/>
    <x v="0"/>
    <n v="0.45"/>
    <n v="1783"/>
    <s v="Un nuevo contrato para fortalecimiento institucional en Fontibón"/>
    <s v="FORTALECIMIENTO LOCAL"/>
    <s v="SUMA"/>
    <s v="Realizar 4 estrategias de fortalecimiento institucional en el cuatrienio."/>
    <n v="1"/>
    <n v="2786741"/>
    <n v="0.10282030921940399"/>
    <s v="1 estrategia desarrollada para fortalecer la administración local; incluye apoyos a la gestión."/>
    <m/>
  </r>
  <r>
    <n v="84"/>
    <s v="Participación ciudadana y construcción de confianza"/>
    <s v="Transparencia, control social y rendición de cuentas del Gobierno Local."/>
    <x v="2"/>
    <n v="0.45"/>
    <n v="1783"/>
    <s v="Un nuevo contrato para fortalecimiento institucional en Fontibón"/>
    <s v="TRANSPARENCIA Y CONTROL SOCIAL"/>
    <s v="CONSTANTE"/>
    <s v="Realizar 1 rendición de cuentas anual"/>
    <n v="1"/>
    <n v="27867"/>
    <n v="1.0281879647290979E-3"/>
    <s v="1 rendición de cuentas realizada según lineamientos de la Veeduría Distrital"/>
    <m/>
  </r>
  <r>
    <n v="85"/>
    <s v="Inspección, vigilancia y control"/>
    <s v="Inspección, vigilancia y control."/>
    <x v="0"/>
    <n v="0.45"/>
    <n v="1784"/>
    <s v="Un nuevo contrato para acciones de inspección, vigilancia y control  en Fontibón"/>
    <s v="IVC"/>
    <s v="SUMA"/>
    <s v="Realizar 4 acciones de inspección, vigilancia y control en el cuatrienio"/>
    <n v="1"/>
    <n v="1279114"/>
    <n v="4.7194517541051972E-2"/>
    <s v="1 acción de IVC, para garantizar el funcionamiento de las inspecciones de policía, y jurídica de la Alcalía Local. Incluye apoyos a la gestión."/>
    <m/>
  </r>
  <r>
    <n v="86"/>
    <m/>
    <m/>
    <x v="3"/>
    <m/>
    <m/>
    <m/>
    <m/>
    <m/>
    <m/>
    <m/>
    <n v="0"/>
    <n v="0"/>
    <m/>
    <m/>
  </r>
  <r>
    <n v="87"/>
    <m/>
    <m/>
    <x v="3"/>
    <m/>
    <m/>
    <m/>
    <m/>
    <m/>
    <m/>
    <m/>
    <n v="0"/>
    <n v="0"/>
    <m/>
    <m/>
  </r>
  <r>
    <n v="88"/>
    <m/>
    <m/>
    <x v="3"/>
    <m/>
    <m/>
    <m/>
    <m/>
    <m/>
    <m/>
    <m/>
    <n v="0"/>
    <n v="0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8">
  <r>
    <x v="0"/>
    <s v="Ingreso mínimo garantizado"/>
    <s v="INFLEXIBLE"/>
    <n v="0.45"/>
    <n v="1752"/>
    <s v="Un nuevo contrato para garantizar el ingreso mínimo en Fontibón"/>
    <s v="INGRESO MÍNIMO"/>
    <s v="SUMA"/>
    <s v="Atender 30000  Hogares con apoyos que contribuyan al ingreso mínimo garantizadoen el cuatrienio"/>
    <n v="7500"/>
    <n v="3770814"/>
    <n v="0.1391289185069074"/>
  </r>
  <r>
    <x v="0"/>
    <s v="Subsidio tipo C adulto mayor."/>
    <s v="INFLEXIBLE"/>
    <n v="0.45"/>
    <n v="1752"/>
    <s v="Un nuevo contrato para garantizar el ingreso mínimo en Fontibón"/>
    <s v="SUBSIDIO TIPO C"/>
    <s v="CONSTANTE"/>
    <s v="Beneficiar anualmente 980 personas mayores con apoyo económico tipo C."/>
    <n v="980"/>
    <n v="1649751"/>
    <n v="6.0869635159859117E-2"/>
  </r>
  <r>
    <x v="1"/>
    <s v="Apoyo para educación inicial."/>
    <s v="INFLEXIBLE"/>
    <n v="0.45"/>
    <n v="1753"/>
    <s v="Un nuevo contrato para  la educación inicial en Fontibón"/>
    <s v="EDUCACIÓN INICIAL"/>
    <s v="SUMA"/>
    <s v="Implementar 28 Proyectos para el desarrollo integral de la primera infancia y la relación escuela, familia y comunidad en el cuatrienio"/>
    <n v="7"/>
    <n v="813085"/>
    <n v="2.9999792274078969E-2"/>
  </r>
  <r>
    <x v="2"/>
    <s v="Dotación pedagógica a colegios."/>
    <s v="PRESUPUESTOS PARTICIPATIVOS"/>
    <n v="0.5"/>
    <n v="1754"/>
    <s v="Un nuevo contrato para dotación de sedes educativas en Fontibón"/>
    <s v="DOTACIÓN"/>
    <s v="SUMA"/>
    <s v="Dotar 11 Sedes educativas urbanas durante el cuatrienio"/>
    <n v="3"/>
    <n v="315273"/>
    <n v="1.1632393304052711E-2"/>
  </r>
  <r>
    <x v="1"/>
    <s v="Apoyo para educación superior."/>
    <s v="INFLEXIBLE"/>
    <n v="0.45"/>
    <n v="1755"/>
    <s v="Un nuevo contrato para educación superior en Fontibón"/>
    <s v="APOYO EDUCACIÓN SUPERIOR"/>
    <s v="SUMA"/>
    <s v="Beneficiar 4.280 personas con apoyo para la educación superior en el cuatrienio"/>
    <n v="1070"/>
    <n v="1355141"/>
    <n v="4.999962919262764E-2"/>
  </r>
  <r>
    <x v="1"/>
    <s v="Apoyo para educación superior."/>
    <s v="INFLEXIBLE"/>
    <n v="0.45"/>
    <n v="1755"/>
    <s v="Un nuevo contrato para educación superior en Fontibón"/>
    <s v="SOSTENIMIENTO"/>
    <s v="SUMA"/>
    <s v="Beneficiar 1.580 estudiantes de programas de educación superior con apoyo de sostenimiento para la permanencia en el cuatrienio"/>
    <n v="395"/>
    <n v="542056"/>
    <n v="1.9999836918548675E-2"/>
  </r>
  <r>
    <x v="2"/>
    <s v="Dotación Casas de Juventud."/>
    <s v="PRESUPUESTOS PARTICIPATIVOS"/>
    <n v="0.5"/>
    <n v="1756"/>
    <s v="Un  nuevo contrato para los jóvenes en Fontibón"/>
    <s v="DOTACIÓN"/>
    <s v="SUMA"/>
    <s v="Dotar 1 Sedes de Casas de juventud durante el cuatrienio"/>
    <m/>
    <n v="0"/>
    <n v="0"/>
  </r>
  <r>
    <x v="2"/>
    <s v="Dotación a Jardines Infantiles, Centros Amar y Forjar."/>
    <s v="PRESUPUESTOS PARTICIPATIVOS"/>
    <n v="0.5"/>
    <m/>
    <m/>
    <s v="DOTACIÓN"/>
    <m/>
    <m/>
    <m/>
    <n v="0"/>
    <n v="0"/>
  </r>
  <r>
    <x v="3"/>
    <s v="Mejoramiento de vivienda rural."/>
    <s v="PRESUPUESTOS PARTICIPATIVOS"/>
    <n v="0.5"/>
    <m/>
    <m/>
    <s v="MEJORAMIENTO DE VIVIENDA"/>
    <m/>
    <m/>
    <m/>
    <n v="0"/>
    <n v="0"/>
  </r>
  <r>
    <x v="4"/>
    <s v="Eventos recreo-deportivos."/>
    <s v="PRESUPUESTOS PARTICIPATIVOS"/>
    <n v="0.5"/>
    <n v="1757"/>
    <s v="Un nuevo contrato para el deporte en Fontibón"/>
    <s v="EVENTOS"/>
    <s v="SUMA"/>
    <s v="Vincular 21.000 personas en actividades recreo-deportivas comunitarias en el cuatrienio"/>
    <n v="5250"/>
    <n v="546944"/>
    <n v="2.018018581766217E-2"/>
  </r>
  <r>
    <x v="4"/>
    <s v="Procesos de formación y dotación de insumos para los campos artísticos, interculturales, culturales, patrimoniales y deportivos."/>
    <s v="PRESUPUESTOS PARTICIPATIVOS"/>
    <n v="0.5"/>
    <n v="1757"/>
    <s v="Un nuevo contrato para el deporte en Fontibón"/>
    <s v="FORMACIÓN DEPORTIVA"/>
    <s v="SUMA"/>
    <s v="Capacitar 2.290 personas en los campos deportivos durante el cuatrienio"/>
    <n v="573"/>
    <n v="354566"/>
    <n v="1.3082157889336395E-2"/>
  </r>
  <r>
    <x v="4"/>
    <s v="Procesos de formación y dotación de insumos para los campos artísticos, interculturales, culturales, patrimoniales y deportivos."/>
    <s v="PRESUPUESTOS PARTICIPATIVOS"/>
    <n v="0.5"/>
    <n v="1757"/>
    <s v="Un nuevo contrato para el deporte en Fontibón"/>
    <s v="DOTACIÓN"/>
    <s v="SUMA"/>
    <s v="Beneficiar 1.143 Personas con artículos deportivos entregados durante el cuatrienio"/>
    <n v="1143"/>
    <n v="216437"/>
    <n v="7.9857149503739823E-3"/>
  </r>
  <r>
    <x v="4"/>
    <s v="Circulación y apropiación de prácticas artísticas, interculturales, culturales y patrimoniales."/>
    <s v="PRESUPUESTOS PARTICIPATIVOS"/>
    <n v="0.5"/>
    <n v="1758"/>
    <s v="Un nuevo contrato para la cultura en Fontibón"/>
    <s v="EVENTOS"/>
    <s v="SUMA"/>
    <s v="Realizar 14 eventos de promoción de actividades culturales durante el cuatrienio"/>
    <n v="4"/>
    <n v="269199"/>
    <n v="9.9324352071306007E-3"/>
  </r>
  <r>
    <x v="4"/>
    <s v="Iniciativas de interés cultural, artístico, patrimonial y recreo deportivas."/>
    <s v="PRESUPUESTOS PARTICIPATIVOS"/>
    <n v="0.5"/>
    <n v="1758"/>
    <s v="Un nuevo contrato para la cultura en Fontibón"/>
    <s v="ESTÍMULOS"/>
    <s v="SUMA"/>
    <s v="Otorgar 140 estímulos de apoyo al sector artístico y cultural durante el cuatrienio"/>
    <n v="35"/>
    <n v="690183"/>
    <n v="2.5465168624560341E-2"/>
  </r>
  <r>
    <x v="4"/>
    <s v="Procesos de formación y dotación de insumos para los campos artísticos, interculturales, culturales, patrimoniales y deportivos."/>
    <s v="PRESUPUESTOS PARTICIPATIVOS"/>
    <n v="0.5"/>
    <n v="1758"/>
    <s v="Un nuevo contrato para la cultura en Fontibón"/>
    <s v="FORMACIÓN"/>
    <s v="SUMA"/>
    <s v="Capacitar 1.527 personas en los campos artísticos, interculturales, culturales y/o patrimoniales durante el cuatrienio"/>
    <n v="382"/>
    <n v="266041"/>
    <n v="9.8159168308211836E-3"/>
  </r>
  <r>
    <x v="2"/>
    <s v="Dotación e infraestructura cultural."/>
    <s v="PRESUPUESTOS PARTICIPATIVOS"/>
    <n v="0.5"/>
    <n v="1758"/>
    <s v="Un nuevo contrato para la cultura en Fontibón"/>
    <s v="FORTALECIMIENTO INFRAESTRUCTURA"/>
    <s v="SUMA"/>
    <s v="Intervenir 8 sedes culturales con dotación y/o adecuación en el cuatrienio"/>
    <n v="2"/>
    <n v="533754"/>
    <n v="1.9693524201600993E-2"/>
  </r>
  <r>
    <x v="3"/>
    <s v="Asistencia técnica agropecuaria y ambiental y productividad rural."/>
    <s v="PRESUPUESTOS PARTICIPATIVOS"/>
    <n v="0.5"/>
    <m/>
    <m/>
    <s v="ASESORÍA Y ASISTENCIA TÉCNICA "/>
    <m/>
    <m/>
    <m/>
    <n v="0"/>
    <n v="0"/>
  </r>
  <r>
    <x v="3"/>
    <s v="Asistencia técnica agropecuaria y ambiental y productividad rural."/>
    <s v="PRESUPUESTOS PARTICIPATIVOS"/>
    <n v="0.5"/>
    <m/>
    <m/>
    <s v="EMPRENDIMIENTO RURAL"/>
    <m/>
    <m/>
    <m/>
    <n v="0"/>
    <n v="0"/>
  </r>
  <r>
    <x v="5"/>
    <s v="Agricultura urbana."/>
    <s v="PRESUPUESTOS PARTICIPATIVOS"/>
    <n v="0.5"/>
    <n v="1759"/>
    <s v="Un nuevo contrato para el fomento de la agricultura urbana en Fontibón"/>
    <s v="AGRICULTURA URBANA"/>
    <s v="CONSTANTE"/>
    <s v="Implementar anualmente 3 acciones de fomento para la agricultura urbana"/>
    <n v="3"/>
    <n v="331158"/>
    <n v="1.2218490329915621E-2"/>
  </r>
  <r>
    <x v="4"/>
    <s v="Apoyo y fortalecimiento a las industrias culturales y creativas en las localidades"/>
    <s v="PRESUPUESTOS PARTICIPATIVOS"/>
    <n v="0.5"/>
    <n v="1760"/>
    <s v="Un nuevo contrato para las industrias culturales y creativas en Fontibón"/>
    <s v="FORTALECIMIENTO INDUSTRIA CULTURAL"/>
    <s v="SUMA"/>
    <s v="Financiar 34 proyectos del sector cultural y creativo durante el cuatrienio"/>
    <n v="8"/>
    <n v="204082"/>
    <n v="7.5298617080361632E-3"/>
  </r>
  <r>
    <x v="6"/>
    <s v="Apoyo a industrias culturales y creativas."/>
    <s v="PRESUPUESTOS PARTICIPATIVOS"/>
    <n v="0.5"/>
    <n v="1761"/>
    <s v="Un nuevo contrato para la reactivación económica de Fontibón"/>
    <s v="FORTALECIMIENTO MIPYMES"/>
    <s v="SUMA"/>
    <s v="Apoyar 160 Mipymes y emprendimientos culturales y creativos durante el cuatrienio"/>
    <n v="40"/>
    <n v="484336"/>
    <n v="1.787018502476163E-2"/>
  </r>
  <r>
    <x v="6"/>
    <s v="Reactivación y reconversión verde"/>
    <s v="PRESUPUESTOS PARTICIPATIVOS"/>
    <n v="0.5"/>
    <n v="1761"/>
    <s v="Un nuevo contrato para la reactivación económica de Fontibón"/>
    <s v="REACTIVACIÓN"/>
    <s v="SUMA"/>
    <s v="Promover en 120 Mipymes y/o emprendimientos procesos de reconversión hacia actividades sostenibles durante el cuatrienio."/>
    <n v="30"/>
    <n v="290936"/>
    <n v="1.0734449122848704E-2"/>
  </r>
  <r>
    <x v="6"/>
    <s v="Transformación productiva y formación de capacidades"/>
    <s v="PRESUPUESTOS PARTICIPATIVOS"/>
    <n v="0.5"/>
    <n v="1761"/>
    <s v="Un nuevo contrato para la reactivación económica de Fontibón"/>
    <s v="TRANSFORMACIÓN PRODUCTIVA"/>
    <s v="SUMA"/>
    <s v="Promover en 120 Mipymes y/o emprendimientos la transformación empresarial y/o productiva durante el cuatrienio"/>
    <n v="30"/>
    <n v="348993"/>
    <n v="1.2876535054892958E-2"/>
  </r>
  <r>
    <x v="6"/>
    <s v="Revitalización del corazón productivo de las localidades"/>
    <s v="PRESUPUESTOS PARTICIPATIVOS"/>
    <n v="0.5"/>
    <n v="1761"/>
    <s v="Un nuevo contrato para la reactivación económica de Fontibón"/>
    <s v="REVITALIZACIÓN"/>
    <s v="SUMA"/>
    <s v="Revitalizar 200 Mipymes y/o emprendimientos potencializadas dentro de las aglomeraciones económicas que fomentan el empleo y/o nuevas actividades económicas en el cuatrienio"/>
    <n v="50"/>
    <n v="450616"/>
    <n v="1.6626043273921382E-2"/>
  </r>
  <r>
    <x v="4"/>
    <s v="Prevención y atención de violencia intrafamiliar y sexual para poblaciones en situaciones de riesgo y vulneración de derechos."/>
    <s v="PRESUPUESTOS PARTICIPATIVOS"/>
    <n v="0.5"/>
    <n v="1762"/>
    <s v="Un nuevo contrato para dotación social, prevención y atención de la violencia intrafamiliar y sexual en Fontibón"/>
    <s v="PREVENCIÓN DE VIOLENCIAS"/>
    <s v="SUMA"/>
    <s v="Formar 4580 personas en prevención de violencia intrafamiliar y/o violencia sexual durante el cuatrienio"/>
    <n v="1145"/>
    <n v="541743"/>
    <n v="1.998828839043441E-2"/>
  </r>
  <r>
    <x v="2"/>
    <s v="Dotación a Centros Crecer, Renacer."/>
    <s v="PRESUPUESTOS PARTICIPATIVOS"/>
    <n v="0.5"/>
    <n v="1762"/>
    <s v="Un nuevo contrato para dotación social, prevención y atención de la violencia intrafamiliar y sexual en Fontibón"/>
    <s v="DOTACIÓN CENTROS DE ATENCIÓN ESPECIALIZADOS"/>
    <s v="SUMA"/>
    <s v="Dotar 1 Centros de atención especializados durante el cuatrienio"/>
    <m/>
    <n v="0"/>
    <n v="0"/>
  </r>
  <r>
    <x v="2"/>
    <s v="Dotación Centros de Desarrollo Comunitario."/>
    <s v="PRESUPUESTOS PARTICIPATIVOS"/>
    <n v="0.5"/>
    <n v="1762"/>
    <s v="Un nuevo contrato para dotación social, prevención y atención de la violencia intrafamiliar y sexual en Fontibón"/>
    <s v="DOTACIÓN CDC"/>
    <s v="SUMA"/>
    <s v="Dotar un (1) Centro de Desarrollo comunitario en el cuatrienio"/>
    <m/>
    <n v="0"/>
    <n v="0"/>
  </r>
  <r>
    <x v="2"/>
    <s v="Dotación a Jardines Infantiles, Centros Amar y Forjar."/>
    <s v="PRESUPUESTOS PARTICIPATIVOS"/>
    <n v="0.5"/>
    <n v="1762"/>
    <s v="Un nuevo contrato para dotación social, prevención y atención de la violencia intrafamiliar y sexual en Fontibón"/>
    <s v="DOTACIÓN JARDINES IFANTILES Y CENTROS AMAR"/>
    <s v="SUMA"/>
    <s v="Dotar 6 sede de atención a la primera infancia y/o adolescencia (jardines infantiles y centros Amar) durante el cuatrienio"/>
    <n v="2"/>
    <n v="185783"/>
    <n v="6.8546971202951877E-3"/>
  </r>
  <r>
    <x v="2"/>
    <s v="Dotación a Centro de Atención a la diversidad Sexual y de géneros – CAIDSG."/>
    <s v="PRESUPUESTOS PARTICIPATIVOS"/>
    <n v="0.5"/>
    <m/>
    <m/>
    <s v="DOTACIÓN CAIDSG"/>
    <m/>
    <m/>
    <m/>
    <n v="0"/>
    <n v="0"/>
  </r>
  <r>
    <x v="4"/>
    <s v="Estrategias de cuidado para cuidadoras, cuidadores y a personas con discapacidad"/>
    <s v="PRESUPUESTOS PARTICIPATIVOS"/>
    <n v="0.5"/>
    <n v="1763"/>
    <s v="Un nuevo contrato para mujeres cuidadoras en Fontibón"/>
    <s v="ESTRATEGIAS DE CUIDADO"/>
    <s v="SUMA"/>
    <s v="Vincular 1260 mujeres cuidadoras a estrategias de cuidado durante el cuatrienio"/>
    <n v="315"/>
    <n v="210492"/>
    <n v="7.76636670871487E-3"/>
  </r>
  <r>
    <x v="7"/>
    <s v="Acciones complementarias para personas en condición de discapacidad y sus cuidadores."/>
    <s v="FLEXIBLE"/>
    <n v="0.05"/>
    <n v="1764"/>
    <s v="Un nuevo contrato para la salud en Fontibón"/>
    <s v="ACCIONES COMPLEMENTARIAS "/>
    <s v="CONSTANTE"/>
    <s v="Vincular anualmente 100 personas con discapacidad, cuidadores y cuidadoras, en actividades alternativas de salud "/>
    <n v="100"/>
    <n v="183925"/>
    <n v="6.7861438767287232E-3"/>
  </r>
  <r>
    <x v="7"/>
    <s v="Acciones para la disminución de los factores de riesgo frente al consumo de sustancias psicoactivas."/>
    <s v="FLEXIBLE"/>
    <n v="0.05"/>
    <n v="1764"/>
    <s v="Un nuevo contrato para la salud en Fontibón"/>
    <s v="DISMINUCIÓN FACTORES DE RIESGO SPA"/>
    <s v="SUMA"/>
    <s v="Vincular 442 personas a las acciones desarrolladas desde los dispositivos de base comunitaria en respuesta al consumo de SPA en el cuatrienio"/>
    <n v="111"/>
    <n v="102181"/>
    <n v="3.770096329851938E-3"/>
  </r>
  <r>
    <x v="7"/>
    <s v="Dispositivos de asistencia personal -DAP- Ayudas técnicas a personas con discapacidad (No incluidas en el POS)."/>
    <s v="FLEXIBLE"/>
    <n v="0.05"/>
    <n v="1764"/>
    <s v="Un nuevo contrato para la salud en Fontibón"/>
    <s v="DISPOSITIVOS DE ASISTENCIA PERSONAL"/>
    <s v="SUMA"/>
    <s v="Beneficiar 750 personas con discapacidad a través de Dispositivos de Asistencia Personal - Ayudas Técnicas (no incluidas en los Planes de Beneficios) en el cuatrienio"/>
    <n v="188"/>
    <n v="371566"/>
    <n v="1.3709394240590375E-2"/>
  </r>
  <r>
    <x v="7"/>
    <s v="Reconocimiento de los saberes ancestrales en medicina."/>
    <s v="FLEXIBLE"/>
    <n v="0.05"/>
    <n v="1764"/>
    <s v="Un nuevo contrato para la salud en Fontibón"/>
    <s v="SABERES ANCESTRALES"/>
    <s v="SUMA"/>
    <s v="Vincular 200 personas a las acciones y estrategias de reconocimiento de los saberes ancestrales en medicina en el cuatrienio."/>
    <n v="50"/>
    <n v="70942"/>
    <n v="2.6174941900388151E-3"/>
  </r>
  <r>
    <x v="7"/>
    <s v="Acciones de cuidado y protección para madres gestantes, niños y niñas migrantes."/>
    <s v="FLEXIBLE"/>
    <n v="0.05"/>
    <n v="1764"/>
    <s v="Un nuevo contrato para la salud en Fontibón"/>
    <s v="ACCIONES DE CUIDADO"/>
    <s v="SUMA"/>
    <s v="Vincular 292 mujeres gestantes, niños y niñas, migrantes irregulares, vinculados en acciones de protección específica y detección temprana en el cuatrienio"/>
    <n v="61"/>
    <n v="92891"/>
    <n v="3.4273301120196159E-3"/>
  </r>
  <r>
    <x v="7"/>
    <s v="Coinversión en la estrategia territorial de salud."/>
    <s v="FLEXIBLE"/>
    <n v="0.05"/>
    <n v="1764"/>
    <s v="Un nuevo contrato para la salud en Fontibón"/>
    <s v="ESTRATEGIA TERRITORIAL DE SALUD"/>
    <s v="CONSTANTE"/>
    <s v="Vincular anualmente 127 personas en acciones complementarias de la estrategia territorial de salud"/>
    <n v="127"/>
    <n v="92891"/>
    <n v="3.4273301120196159E-3"/>
  </r>
  <r>
    <x v="7"/>
    <s v="Coinversión en la estrategia territorial de salud."/>
    <s v="FLEXIBLE"/>
    <n v="0.05"/>
    <n v="1764"/>
    <s v="Un nuevo contrato para la salud en Fontibón"/>
    <s v="ACCIONES COMPLEMENTARIAS A LA PRIMERA INFANCIA "/>
    <s v="CONSTANTE"/>
    <s v="Contribuir al proceso nutricional de 4.000 niños y niñas de cero a cinco años de los hogares de bienestar familiar del ICBF de la localidad de Fontibón"/>
    <n v="4000"/>
    <n v="209442"/>
    <n v="7.7276256399609472E-3"/>
  </r>
  <r>
    <x v="7"/>
    <s v="Prevención del embarazo en adolescentes."/>
    <s v="FLEXIBLE"/>
    <n v="0.05"/>
    <n v="1765"/>
    <s v="Un nuevo contrato para la prevención del  embarazo en adolescentes en Fontibón."/>
    <s v="PREVENCIÓN"/>
    <s v="SUMA"/>
    <s v="Vincular 700 personas a las acciones y estrategias para la prevención del embarazo adolescente en el cuatrienio"/>
    <n v="210"/>
    <n v="203432"/>
    <n v="7.5058791416646878E-3"/>
  </r>
  <r>
    <x v="5"/>
    <s v="Educación ambiental."/>
    <s v="PRESUPUESTOS PARTICIPATIVOS"/>
    <n v="0.5"/>
    <n v="1766"/>
    <s v="Un nuevo contrato para reverceder Fontibón"/>
    <s v="EDUCACIÓN AMBIENTAL"/>
    <s v="SUMA"/>
    <s v="Implementar 143 PROCEDAS en el cuatrienio"/>
    <n v="36"/>
    <n v="665753"/>
    <n v="2.4563793091552415E-2"/>
  </r>
  <r>
    <x v="5"/>
    <s v="Eco-urbanismo."/>
    <s v="PRESUPUESTOS PARTICIPATIVOS"/>
    <n v="0.5"/>
    <n v="1766"/>
    <s v="Un nuevo contrato para reverceder Fontibón"/>
    <s v="MUROS VERDES"/>
    <s v="SUMA"/>
    <s v="Construir 360 m2 de muros y techos verdes durante el cuatrienio"/>
    <n v="360"/>
    <n v="248949"/>
    <n v="9.1852860240192406E-3"/>
  </r>
  <r>
    <x v="5"/>
    <s v="Eco-urbanismo."/>
    <s v="PRESUPUESTOS PARTICIPATIVOS"/>
    <n v="0.5"/>
    <n v="1766"/>
    <s v="Un nuevo contrato para reverceder Fontibón"/>
    <s v="JARDINERÍA"/>
    <s v="SUMA"/>
    <s v="Intervenir 3930 m2 de jardinería y coberturas verdes durante el cuatrienio"/>
    <m/>
    <n v="0"/>
    <n v="0"/>
  </r>
  <r>
    <x v="5"/>
    <s v="Restauración ecológica urbana y/o rural."/>
    <s v="PRESUPUESTOS PARTICIPATIVOS"/>
    <n v="0.5"/>
    <n v="1767"/>
    <s v="Un nuevo contrato para la restauración de la Estructura Ecologica de Fontibón."/>
    <s v="RESTAURACIÓN ECOLÓGICA"/>
    <s v="SUMA"/>
    <s v="Intervenir 15 hectáreas con procesos de restauración, rehabilitación o recuperación ecológica durante el cuatrienio."/>
    <n v="4"/>
    <n v="221081"/>
    <n v="8.157061163034187E-3"/>
  </r>
  <r>
    <x v="5"/>
    <s v="Manejo de emergencias y desastres."/>
    <s v="PRESUPUESTOS PARTICIPATIVOS"/>
    <n v="0.5"/>
    <n v="1768"/>
    <s v="Un nuevo contrato para prevenir y atender riesgos en Fontibón"/>
    <s v="MANEJO DE EMERGENCIAS, CALAMIDADES Y DESASTRES"/>
    <s v="SUMA"/>
    <s v="Realizar 3 Acciones efectivas para el fortalecimiento de las capacidades locales para la respuesta a emergencias y desastres durante el cuatrienio"/>
    <n v="1"/>
    <n v="212721"/>
    <n v="7.8486084632410531E-3"/>
  </r>
  <r>
    <x v="5"/>
    <s v="Mitigación del riesgo. "/>
    <s v="PRESUPUESTOS PARTICIPATIVOS"/>
    <n v="0.5"/>
    <n v="1768"/>
    <s v="Un nuevo contrato para prevenir y atender riesgos en Fontibón"/>
    <s v="REDUCCIÓN DEL RIESGO Y ADAPTACIÓN AL CAMBIO CLIMÁTICO"/>
    <s v="SUMA"/>
    <s v="Desarrollar 1 intervención para la reducción del riesgo y adaptación al cambio climático durante el cuatrienio."/>
    <m/>
    <n v="0"/>
    <n v="0"/>
  </r>
  <r>
    <x v="5"/>
    <s v="Arbolado urbano y/o rural."/>
    <s v="PRESUPUESTOS PARTICIPATIVOS"/>
    <n v="0.5"/>
    <n v="1769"/>
    <s v="Un nuevo contrato para arborizar Fontibón"/>
    <s v="ARBORIZACIÓN"/>
    <s v="SUMA"/>
    <s v="Mantener 5217 árboles urbanos durante el cuatrienio"/>
    <m/>
    <n v="0"/>
    <n v="0"/>
  </r>
  <r>
    <x v="5"/>
    <s v="Arbolado urbano y/o rural."/>
    <s v="PRESUPUESTOS PARTICIPATIVOS"/>
    <n v="0.5"/>
    <n v="1769"/>
    <s v="Un nuevo contrato para arborizar Fontibón"/>
    <s v="ARBORIZACIÓN"/>
    <s v="SUMA"/>
    <s v="Plantar 1919 árboles urbanos durante el cuatrienio"/>
    <n v="480"/>
    <n v="255080"/>
    <n v="9.4114969692861913E-3"/>
  </r>
  <r>
    <x v="2"/>
    <s v="Construcción, mantenimiento y dotación de parques vecinales y/o de bolsillo."/>
    <s v="PRESUPUESTOS PARTICIPATIVOS"/>
    <n v="0.5"/>
    <m/>
    <m/>
    <s v="CONSTRUCCIÓN"/>
    <m/>
    <m/>
    <m/>
    <n v="0"/>
    <n v="0"/>
  </r>
  <r>
    <x v="2"/>
    <s v="Construcción, mantenimiento y dotación de parques vecinales y/o de bolsillo."/>
    <s v="PRESUPUESTOS PARTICIPATIVOS"/>
    <n v="0.5"/>
    <n v="1770"/>
    <s v="Un nuevo contrato para  los parques de Fontibón"/>
    <s v="INTERVENCIÓN"/>
    <s v="SUMA"/>
    <s v="Intervenir 44 Parques vecinales y/o de bolsillo con acciones de mejoramiento, mantenimiento y/o dotación durante el cuatrienio. "/>
    <n v="11"/>
    <n v="749633"/>
    <n v="2.7658651041151464E-2"/>
  </r>
  <r>
    <x v="5"/>
    <s v="Acuerdos con las redes locales de proteccionistas de animales para urgencias, brigadas médico veterinarias, acciones de esterilización, educación y adopción  "/>
    <s v="PRESUPUESTOS PARTICIPATIVOS"/>
    <n v="0.5"/>
    <n v="1771"/>
    <s v="Un nuevo contrato para la protección y el bienestar animal en Fontibón"/>
    <s v="BIENESTAR ANIMAL"/>
    <s v="SUMA"/>
    <s v="Atender 7500 animales en urgencias, brigadas médico-veterinarias, acciones de esterilización, educación y adopción durante el cuatrienio"/>
    <n v="1875"/>
    <n v="221639"/>
    <n v="8.1776492738577008E-3"/>
  </r>
  <r>
    <x v="3"/>
    <s v="Acueductos veredales y saneamiento básico."/>
    <s v="PRESUPUESTOS PARTICIPATIVOS"/>
    <n v="0.5"/>
    <m/>
    <m/>
    <s v="ACUEDUCTOS VEREDALES"/>
    <m/>
    <m/>
    <m/>
    <n v="0"/>
    <n v="0"/>
  </r>
  <r>
    <x v="5"/>
    <s v="Cambios de hábitos de consumo, separación en la fuente y reciclaje."/>
    <s v="PRESUPUESTOS PARTICIPATIVOS"/>
    <n v="0.5"/>
    <n v="1772"/>
    <s v="Un nuevo contrato para cambiar habitos de consumo en Fontibón"/>
    <s v="HÁBITOS DE CONSUMO"/>
    <s v="SUMA"/>
    <s v="Capacitar 1900 personas en separación en la fuente y reciclaje durante el cuatrienio"/>
    <n v="475"/>
    <n v="333108"/>
    <n v="1.2290438029030048E-2"/>
  </r>
  <r>
    <x v="3"/>
    <s v="Energías alternativas para el área rural."/>
    <s v="PRESUPUESTOS PARTICIPATIVOS"/>
    <n v="0.5"/>
    <m/>
    <m/>
    <s v="ENERGÍAS ALTERNATIVAS"/>
    <m/>
    <m/>
    <m/>
    <n v="0"/>
    <n v="0"/>
  </r>
  <r>
    <x v="4"/>
    <s v="Construcción de memoria, verdad, reparación, víctimas, paz y reconciliación."/>
    <s v="PRESUPUESTOS PARTICIPATIVOS"/>
    <n v="0.5"/>
    <n v="1773"/>
    <s v="Un nuevo contrato para construir paz y reconciliación en Fontibón"/>
    <s v="PAZ, MEMORIA Y RECONCILIACIÓN"/>
    <s v="SUMA"/>
    <s v="Vincular 800 Personas a procesos de construcción de memoria, verdad, reparación integral a víctimas, paz y reconciliación durante el cuatrienio"/>
    <n v="200"/>
    <n v="425443"/>
    <n v="1.5697253822738063E-2"/>
  </r>
  <r>
    <x v="4"/>
    <s v="Construcción de ciudadanía y desarrollo de capacidades para el ejercicio de derechos de las mujeres."/>
    <s v="PRESUPUESTOS PARTICIPATIVOS"/>
    <n v="0.5"/>
    <n v="1774"/>
    <s v="Un nuevo contrato por los derechos de las mujeres en Fontibón"/>
    <s v="DESARROLLO DE CAPACIDADES"/>
    <s v="SUMA"/>
    <s v="Capacitar 1000 personas para la construcción de ciudadanía y desarrollo de capacidades para el ejercicio de derechos de las mujeres en el cuatrienio"/>
    <n v="333"/>
    <n v="190706"/>
    <n v="7.0363373883671494E-3"/>
  </r>
  <r>
    <x v="4"/>
    <s v="Prevención del feminicidio y la violencia contra la mujer."/>
    <s v="PRESUPUESTOS PARTICIPATIVOS"/>
    <n v="0.5"/>
    <n v="1774"/>
    <s v="Un nuevo contrato por los derechos de las mujeres en Fontibón"/>
    <s v="PREVENCIÓN"/>
    <s v="SUMA"/>
    <s v="Vincular 1250 personas en acciones para la prevención del feminicidio y la violencia contra la mujer durante el cuatrienio"/>
    <n v="312"/>
    <n v="194515"/>
    <n v="7.1768752273039969E-3"/>
  </r>
  <r>
    <x v="4"/>
    <s v="Promoción de la convivencia ciudadana."/>
    <s v="PRESUPUESTOS PARTICIPATIVOS"/>
    <n v="0.5"/>
    <n v="1775"/>
    <s v="Un nuevo contrato para la seguridad y convivencia en Fontibón"/>
    <s v="GESTORES DE CONVIVENCIA"/>
    <s v="SUMA"/>
    <s v="Implementar 3 estrategias de atención de movilizaciones y aglomeraciones en el territorio a través de equipos de gestores de convivencia bajo el direccionamiento estratégico de la Secretaria de Seguridad, Convivencia y Justicia en el cuatrienio"/>
    <n v="1"/>
    <n v="238173"/>
    <n v="8.7876919698361301E-3"/>
  </r>
  <r>
    <x v="4"/>
    <s v="Promoción de la convivencia ciudadana."/>
    <s v="PRESUPUESTOS PARTICIPATIVOS"/>
    <n v="0.5"/>
    <n v="1775"/>
    <s v="Un nuevo contrato para la seguridad y convivencia en Fontibón"/>
    <s v="ESCUELA DE SEGURIDAD"/>
    <s v="SUMA"/>
    <s v="Formar 1000 personas en la escuela de seguridad durante el cuatrienio"/>
    <n v="500"/>
    <n v="185783"/>
    <n v="6.8546971202951877E-3"/>
  </r>
  <r>
    <x v="4"/>
    <s v="Promoción de la convivencia ciudadana."/>
    <s v="PRESUPUESTOS PARTICIPATIVOS"/>
    <n v="0.5"/>
    <n v="1775"/>
    <s v="Un nuevo contrato para la seguridad y convivencia en Fontibón"/>
    <s v="PREVENCIÓN"/>
    <s v="SUMA"/>
    <s v="Incluir 1000 personas en actividades de educación para la resiliencia y la prevención de hechos delictivos durante el cuatrienio"/>
    <m/>
    <n v="0"/>
    <n v="0"/>
  </r>
  <r>
    <x v="4"/>
    <s v="Acuerdos para el uso, acceso y aprovechamiento del espacio público."/>
    <s v="PRESUPUESTOS PARTICIPATIVOS"/>
    <n v="0.5"/>
    <n v="1776"/>
    <s v="Un nuevo contrato para el uso y aprovechamiento del espacio público en Fontibón"/>
    <s v="ACUERDOS CIUDADANOS"/>
    <s v="SUMA"/>
    <s v="Realizar 2 Acuerdos para el uso del EP con fines culturales, deportivos, recreacionales o de mercados temporales durante el cuatrienio"/>
    <m/>
    <n v="0"/>
    <n v="0"/>
  </r>
  <r>
    <x v="4"/>
    <s v="Acuerdos para fortalecer la formalidad."/>
    <s v="PRESUPUESTOS PARTICIPATIVOS"/>
    <n v="0.5"/>
    <n v="1776"/>
    <s v="Un nuevo contrato para el uso y aprovechamiento del espacio público en Fontibón"/>
    <s v="ACUERDOS CIUDADANOS"/>
    <s v="SUMA"/>
    <s v="Realizar 1 acuerdo para promover la formalización de vendedores informales a círculos económicos productivos de la ciudad en el cuatrienio."/>
    <n v="1"/>
    <n v="260096"/>
    <n v="9.5965685891620713E-3"/>
  </r>
  <r>
    <x v="4"/>
    <s v="Acuerdos para mejorar el uso de medios de transporte no motorizados."/>
    <s v="PRESUPUESTOS PARTICIPATIVOS"/>
    <n v="0.5"/>
    <n v="1776"/>
    <s v="Un nuevo contrato para el uso y aprovechamiento del espacio público en Fontibón"/>
    <s v="ACUERDOS CIUDADANOS"/>
    <s v="SUMA"/>
    <s v="Realizar 1 acuerdo para la vinculación de la ciudadanía en los programas adelantados por el IDRD y acuerdos con vendedores informales o estacionarios en cuatrienio."/>
    <n v="1"/>
    <n v="190800"/>
    <n v="7.0398056364270245E-3"/>
  </r>
  <r>
    <x v="4"/>
    <s v="Acceso a la Justicia."/>
    <s v="PRESUPUESTOS PARTICIPATIVOS"/>
    <n v="0.5"/>
    <m/>
    <m/>
    <s v="JUSTICIA COMUNITARIA"/>
    <m/>
    <m/>
    <m/>
    <n v="0"/>
    <n v="0"/>
  </r>
  <r>
    <x v="4"/>
    <s v="Acceso a la Justicia."/>
    <s v="PRESUPUESTOS PARTICIPATIVOS"/>
    <n v="0.5"/>
    <n v="1778"/>
    <s v="Un nuevo contrato para promover la seguridad y la convivencia ciudadana en Fontibón"/>
    <s v="JUECES DE PAZ"/>
    <s v="SUMA"/>
    <s v="Atender 200 personas en estrategias de acceso a la justicia integral en la ciudad en el cuatrienio"/>
    <n v="200"/>
    <n v="185783"/>
    <n v="6.8546971202951877E-3"/>
  </r>
  <r>
    <x v="4"/>
    <s v="Acceso a la Justicia."/>
    <s v="PRESUPUESTOS PARTICIPATIVOS"/>
    <n v="0.5"/>
    <n v="1778"/>
    <s v="Un nuevo contrato para promover la seguridad y la convivencia ciudadana en Fontibón"/>
    <s v="RESOLUCIÓN DE CONFLICTOS ESCOLARES"/>
    <s v="SUMA"/>
    <s v="Vincular 11 Instituciones educativas al programa pedagógico de resolución de conflictos en la comunidad escolar en el cuatrienio"/>
    <m/>
    <n v="0"/>
    <n v="0"/>
  </r>
  <r>
    <x v="4"/>
    <s v="Acceso a la Justicia."/>
    <s v="PRESUPUESTOS PARTICIPATIVOS"/>
    <n v="0.5"/>
    <m/>
    <m/>
    <s v="ACCIONES PEDAGÓGICAS"/>
    <m/>
    <m/>
    <m/>
    <n v="0"/>
    <n v="0"/>
  </r>
  <r>
    <x v="4"/>
    <s v="Dotación para instancias de seguridad."/>
    <s v="PRESUPUESTOS PARTICIPATIVOS"/>
    <n v="0.5"/>
    <n v="1779"/>
    <s v="Un nuevo contrato para dotación de seguridad en Fontibón"/>
    <s v="DOTACIÓN"/>
    <s v="SUMA"/>
    <s v="Suministrar 1 Dotaciones tecnológicas suministradas a organismos de seguridad en el cuatrienio"/>
    <m/>
    <n v="0"/>
    <n v="0"/>
  </r>
  <r>
    <x v="4"/>
    <s v="Dotación para instancias de seguridad."/>
    <s v="PRESUPUESTOS PARTICIPATIVOS"/>
    <n v="0.5"/>
    <n v="1779"/>
    <s v="Un nuevo contrato para dotación de seguridad en Fontibón"/>
    <s v="DOTACIÓN"/>
    <s v="SUMA"/>
    <s v="Suministrar 1 Dotaciones logísticas a organismos de seguridad en el cuatrienio."/>
    <m/>
    <n v="0"/>
    <n v="0"/>
  </r>
  <r>
    <x v="4"/>
    <s v="Dotación para instancias de seguridad."/>
    <s v="PRESUPUESTOS PARTICIPATIVOS"/>
    <n v="0.5"/>
    <n v="1779"/>
    <s v="Un nuevo contrato para dotación de seguridad en Fontibón"/>
    <s v="DOTACIÓN"/>
    <s v="SUMA"/>
    <s v="Suministrar 1 Dotación de equipos especiales de protección a organismos de seguridad en el cuatrienio"/>
    <m/>
    <n v="0"/>
    <n v="0"/>
  </r>
  <r>
    <x v="4"/>
    <s v="Dotación para instancias de seguridad."/>
    <s v="PRESUPUESTOS PARTICIPATIVOS"/>
    <n v="0.5"/>
    <m/>
    <m/>
    <s v="DOTACIÓN"/>
    <m/>
    <m/>
    <m/>
    <n v="0"/>
    <n v="0"/>
  </r>
  <r>
    <x v="2"/>
    <s v="Construcción y/o conservación de elementos del sistema de espacio público peatonal."/>
    <s v="PRESUPUESTOS PARTICIPATIVOS"/>
    <n v="0.5"/>
    <n v="1780"/>
    <s v="Un nuevo contrato para movilidad en Fontibón"/>
    <s v="CONSTRUCCIÓN Y CONSERVACIÓN "/>
    <s v="SUMA"/>
    <s v="Intervenir 6652 metros cuadrados de elementos del sistema de espacio público peatonal con acciones de construcción y/o conservación durante el cuatrienio"/>
    <n v="1663"/>
    <n v="339704"/>
    <n v="1.2533805733316592E-2"/>
  </r>
  <r>
    <x v="2"/>
    <s v="Construcción y/o conservación de puentes peatonales y/o vehiculares sobre cuerpos de agua (de escala local: urbana y/o rural)."/>
    <s v="PRESUPUESTOS PARTICIPATIVOS"/>
    <n v="0.5"/>
    <n v="1780"/>
    <s v="Un nuevo contrato para movilidad en Fontibón"/>
    <s v="INTERVENCIÓN PUENTES"/>
    <s v="SUMA"/>
    <s v="Intervenir 1737 metros cuadrados de Puentes vehiculares y/o peatonales de escala local sobre cuerpos de agua con acciones de construcción y/o conservación durante el cuatrienio"/>
    <m/>
    <n v="0"/>
    <n v="0"/>
  </r>
  <r>
    <x v="2"/>
    <s v="Diseño, construcción y conservación (mantenimiento y rehabilitación) de la malla vial local e intermedia urbana o rural."/>
    <s v="PRESUPUESTOS PARTICIPATIVOS"/>
    <n v="0.5"/>
    <n v="1780"/>
    <s v="Un nuevo contrato para movilidad en Fontibón"/>
    <s v="INTERVENCIÓN MALLA VIAL LOCAL"/>
    <s v="SUMA"/>
    <s v="Intervenir 6 Kilómetros-carril de malla vial urbana (local y/o intermedia) con acciones de construcción y/o conservación durante el cuatrienio"/>
    <n v="1.5"/>
    <n v="801653"/>
    <n v="2.9577994275988645E-2"/>
  </r>
  <r>
    <x v="2"/>
    <s v="Diseño, construcción y conservación (mantenimiento y rehabilitación) de la malla vial local e intermedia urbana o rural."/>
    <s v="PRESUPUESTOS PARTICIPATIVOS"/>
    <n v="0.5"/>
    <m/>
    <m/>
    <s v="INTERVENCIÓN MALLA VIAL RURAL"/>
    <m/>
    <m/>
    <m/>
    <n v="0"/>
    <n v="0"/>
  </r>
  <r>
    <x v="2"/>
    <s v="Diseño, construcción y conservación de ciclo-infraestructura."/>
    <s v="PRESUPUESTOS PARTICIPATIVOS"/>
    <n v="0.5"/>
    <n v="1780"/>
    <s v="Un nuevo contrato para movilidad en Fontibón"/>
    <s v="CICLO INFRAESTRUCTURA"/>
    <s v="SUMA"/>
    <s v="Intervenir 2420 metros lineales de Ciclo-infraestructura con acciones de construcción y/o conservación durante el cuatrienio."/>
    <n v="605"/>
    <n v="261303"/>
    <n v="9.6411023701011046E-3"/>
  </r>
  <r>
    <x v="3"/>
    <s v="Conectividad y redes de comunicación."/>
    <s v="PRESUPUESTOS PARTICIPATIVOS"/>
    <n v="0.5"/>
    <m/>
    <m/>
    <s v="CONECTIVIDAD"/>
    <m/>
    <m/>
    <m/>
    <n v="0"/>
    <n v="0"/>
  </r>
  <r>
    <x v="2"/>
    <s v="Intervención y dotación de salones comunales."/>
    <s v="PRESUPUESTOS PARTICIPATIVOS"/>
    <n v="0.5"/>
    <n v="1782"/>
    <s v="Un nuevo contrato para  la participación ciudadana en Fontibón"/>
    <s v="INTERVENCIÓN"/>
    <s v="SUMA"/>
    <s v="Intervenir 12 sedes de salones comunales durante el cuatrienio"/>
    <n v="4"/>
    <n v="241982"/>
    <n v="8.9282298087729785E-3"/>
  </r>
  <r>
    <x v="2"/>
    <s v="Intervención y dotación de salones comunales."/>
    <s v="PRESUPUESTOS PARTICIPATIVOS"/>
    <n v="0.5"/>
    <n v="1782"/>
    <s v="Un nuevo contrato para  la participación ciudadana en Fontibón"/>
    <s v="DOTACIÓN"/>
    <s v="SUMA"/>
    <s v="Dotar 44 sedes de salones comunales durante el cuatrienio"/>
    <m/>
    <n v="0"/>
    <n v="0"/>
  </r>
  <r>
    <x v="2"/>
    <s v="Intervención y dotación de salones comunales."/>
    <s v="PRESUPUESTOS PARTICIPATIVOS"/>
    <n v="0.5"/>
    <m/>
    <m/>
    <s v="CONSTRUCCIÓN"/>
    <m/>
    <m/>
    <m/>
    <n v="0"/>
    <n v="0"/>
  </r>
  <r>
    <x v="8"/>
    <s v="Escuelas y procesos de formación para la participación ciudadana y/u organizaciones para los procesos de presupuestos participativos."/>
    <s v="PRESUPUESTOS PARTICIPATIVOS"/>
    <n v="0.5"/>
    <n v="1782"/>
    <s v="Un nuevo contrato para  la participación ciudadana en Fontibón"/>
    <s v="FORMACIÓN"/>
    <s v="SUMA"/>
    <s v="Capacitar 705 personas a través de procesos de formación para la participación de manera virtual y presencial durante el cuatrienio"/>
    <n v="176"/>
    <n v="196558"/>
    <n v="7.2522542782223432E-3"/>
  </r>
  <r>
    <x v="8"/>
    <s v="Fortalecimiento de organizaciones sociales, comunitarias, comunales, propiedad horizontal e instancias y mecanismos de participación, con énfasis en jóvenes y asociatividad productiva."/>
    <s v="PRESUPUESTOS PARTICIPATIVOS"/>
    <n v="0.5"/>
    <n v="1782"/>
    <s v="Un nuevo contrato para  la participación ciudadana en Fontibón"/>
    <s v="FORTALECIMIENTO ORGANIZATIVO"/>
    <s v="SUMA"/>
    <s v="Fortalecer 223 Organizaciones, JAC e Instancias de participación ciudadana durante el cuatrienio"/>
    <n v="47"/>
    <n v="690183"/>
    <n v="2.5465168624560341E-2"/>
  </r>
  <r>
    <x v="9"/>
    <s v="Terminación de infraestructuras (sedes administrativas locales)."/>
    <s v="INFLEXIBLE"/>
    <n v="0.45"/>
    <m/>
    <m/>
    <s v="SEDE ADMINISTRATIVA"/>
    <m/>
    <m/>
    <m/>
    <n v="0"/>
    <n v="0"/>
  </r>
  <r>
    <x v="9"/>
    <s v="Terminación de infraestructuras (sedes administrativas locales)."/>
    <s v="INFLEXIBLE"/>
    <n v="0.45"/>
    <m/>
    <m/>
    <s v="SEDE ADMINISTRATIVA"/>
    <m/>
    <m/>
    <m/>
    <n v="0"/>
    <n v="0"/>
  </r>
  <r>
    <x v="9"/>
    <s v="Fortalecimiento institucional."/>
    <s v="INFLEXIBLE"/>
    <n v="0.45"/>
    <n v="1783"/>
    <s v="Un nuevo contrato para fortalecimiento institucional en Fontibón"/>
    <s v="FORTALECIMIENTO LOCAL"/>
    <s v="SUMA"/>
    <s v="Realizar 4 estrategias de fortalecimiento institucional en el cuatrienio."/>
    <n v="1"/>
    <n v="2786741"/>
    <n v="0.10282030921940399"/>
  </r>
  <r>
    <x v="10"/>
    <s v="Transparencia, control social y rendición de cuentas del Gobierno Local."/>
    <s v="FLEXIBLE"/>
    <n v="0.45"/>
    <n v="1783"/>
    <s v="Un nuevo contrato para fortalecimiento institucional en Fontibón"/>
    <s v="TRANSPARENCIA Y CONTROL SOCIAL"/>
    <s v="CONSTANTE"/>
    <s v="Realizar 1 rendición de cuentas anual"/>
    <n v="1"/>
    <n v="27867"/>
    <n v="1.0281879647290979E-3"/>
  </r>
  <r>
    <x v="11"/>
    <s v="Inspección, vigilancia y control."/>
    <s v="INFLEXIBLE"/>
    <n v="0.45"/>
    <n v="1784"/>
    <s v="Un nuevo contrato para acciones de inspección, vigilancia y control  en Fontibón"/>
    <s v="IVC"/>
    <s v="SUMA"/>
    <s v="Realizar 4 acciones de inspección, vigilancia y control en el cuatrienio"/>
    <n v="1"/>
    <n v="1279114"/>
    <n v="4.7194517541051972E-2"/>
  </r>
  <r>
    <x v="12"/>
    <m/>
    <m/>
    <m/>
    <m/>
    <m/>
    <m/>
    <m/>
    <m/>
    <m/>
    <n v="0"/>
    <n v="0"/>
  </r>
  <r>
    <x v="12"/>
    <m/>
    <m/>
    <m/>
    <m/>
    <m/>
    <m/>
    <m/>
    <m/>
    <m/>
    <n v="0"/>
    <n v="0"/>
  </r>
  <r>
    <x v="12"/>
    <m/>
    <m/>
    <m/>
    <m/>
    <m/>
    <m/>
    <m/>
    <m/>
    <m/>
    <n v="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8">
  <r>
    <n v="1"/>
    <s v="Sistema Bogotá Solidaria (20%)"/>
    <x v="0"/>
    <x v="0"/>
    <n v="0.45"/>
    <n v="1752"/>
    <s v="Un nuevo contrato para garantizar el ingreso mínimo en Fontibón"/>
    <s v="INGRESO MÍNIMO"/>
    <s v="SUMA"/>
    <s v="Atender 30000  Hogares con apoyos que contribuyan al ingreso mínimo garantizadoen el cuatrienio"/>
    <n v="7500"/>
    <n v="3770814"/>
    <n v="0.1391289185069074"/>
  </r>
  <r>
    <n v="2"/>
    <s v="Sistema Bogotá Solidaria (20%)"/>
    <x v="1"/>
    <x v="0"/>
    <n v="0.45"/>
    <n v="1752"/>
    <s v="Un nuevo contrato para garantizar el ingreso mínimo en Fontibón"/>
    <s v="SUBSIDIO TIPO C"/>
    <s v="CONSTANTE"/>
    <s v="Beneficiar anualmente 980 personas mayores con apoyo económico tipo C."/>
    <n v="980"/>
    <n v="1649751"/>
    <n v="6.0869635159859117E-2"/>
  </r>
  <r>
    <n v="3"/>
    <s v="Educación superior y primera infancia (10%)"/>
    <x v="2"/>
    <x v="0"/>
    <n v="0.45"/>
    <n v="1753"/>
    <s v="Un nuevo contrato para  la educación inicial en Fontibón"/>
    <s v="EDUCACIÓN INICIAL"/>
    <s v="SUMA"/>
    <s v="Implementar 28 Proyectos para el desarrollo integral de la primera infancia y la relación escuela, familia y comunidad en el cuatrienio"/>
    <n v="7"/>
    <n v="813085"/>
    <n v="2.9999792274078969E-2"/>
  </r>
  <r>
    <n v="4"/>
    <s v="Infraestructura"/>
    <x v="3"/>
    <x v="1"/>
    <n v="0.5"/>
    <n v="1754"/>
    <s v="Un nuevo contrato para dotación de sedes educativas en Fontibón"/>
    <s v="DOTACIÓN"/>
    <s v="SUMA"/>
    <s v="Dotar 11 Sedes educativas urbanas durante el cuatrienio"/>
    <n v="3"/>
    <n v="315273"/>
    <n v="1.1632393304052711E-2"/>
  </r>
  <r>
    <n v="5"/>
    <s v="Educación superior y primera infancia (10%)"/>
    <x v="4"/>
    <x v="0"/>
    <n v="0.45"/>
    <n v="1755"/>
    <s v="Un nuevo contrato para educación superior en Fontibón"/>
    <s v="APOYO EDUCACIÓN SUPERIOR"/>
    <s v="SUMA"/>
    <s v="Beneficiar 4.280 personas con apoyo para la educación superior en el cuatrienio"/>
    <n v="1070"/>
    <n v="1355141"/>
    <n v="4.999962919262764E-2"/>
  </r>
  <r>
    <n v="6"/>
    <s v="Educación superior y primera infancia (10%)"/>
    <x v="4"/>
    <x v="0"/>
    <n v="0.45"/>
    <n v="1755"/>
    <s v="Un nuevo contrato para educación superior en Fontibón"/>
    <s v="SOSTENIMIENTO"/>
    <s v="SUMA"/>
    <s v="Beneficiar 1.580 estudiantes de programas de educación superior con apoyo de sostenimiento para la permanencia en el cuatrienio"/>
    <n v="395"/>
    <n v="542056"/>
    <n v="1.9999836918548675E-2"/>
  </r>
  <r>
    <n v="7"/>
    <s v="Infraestructura"/>
    <x v="5"/>
    <x v="1"/>
    <n v="0.5"/>
    <n v="1756"/>
    <s v="Un  nuevo contrato para los jóvenes en Fontibón"/>
    <s v="DOTACIÓN"/>
    <s v="SUMA"/>
    <s v="Dotar 1 Sedes de Casas de juventud durante el cuatrienio"/>
    <m/>
    <n v="0"/>
    <n v="0"/>
  </r>
  <r>
    <n v="8"/>
    <s v="Infraestructura"/>
    <x v="6"/>
    <x v="1"/>
    <n v="0.5"/>
    <m/>
    <m/>
    <s v="DOTACIÓN"/>
    <m/>
    <m/>
    <m/>
    <n v="0"/>
    <n v="0"/>
  </r>
  <r>
    <n v="9"/>
    <s v="Ruralidad"/>
    <x v="7"/>
    <x v="1"/>
    <n v="0.5"/>
    <m/>
    <m/>
    <s v="MEJORAMIENTO DE VIVIENDA"/>
    <m/>
    <m/>
    <m/>
    <n v="0"/>
    <n v="0"/>
  </r>
  <r>
    <n v="10"/>
    <s v="Desarrollo social y cultural"/>
    <x v="8"/>
    <x v="1"/>
    <n v="0.5"/>
    <n v="1757"/>
    <s v="Un nuevo contrato para el deporte en Fontibón"/>
    <s v="EVENTOS"/>
    <s v="SUMA"/>
    <s v="Vincular 21.000 personas en actividades recreo-deportivas comunitarias en el cuatrienio"/>
    <n v="5250"/>
    <n v="546944"/>
    <n v="2.018018581766217E-2"/>
  </r>
  <r>
    <n v="11"/>
    <s v="Desarrollo social y cultural"/>
    <x v="9"/>
    <x v="1"/>
    <n v="0.5"/>
    <n v="1757"/>
    <s v="Un nuevo contrato para el deporte en Fontibón"/>
    <s v="FORMACIÓN DEPORTIVA"/>
    <s v="SUMA"/>
    <s v="Capacitar 2.290 personas en los campos deportivos durante el cuatrienio"/>
    <n v="573"/>
    <n v="354566"/>
    <n v="1.3082157889336395E-2"/>
  </r>
  <r>
    <n v="12"/>
    <s v="Desarrollo social y cultural"/>
    <x v="9"/>
    <x v="1"/>
    <n v="0.5"/>
    <n v="1757"/>
    <s v="Un nuevo contrato para el deporte en Fontibón"/>
    <s v="DOTACIÓN"/>
    <s v="SUMA"/>
    <s v="Beneficiar 1.143 Personas con artículos deportivos entregados durante el cuatrienio"/>
    <n v="1143"/>
    <n v="216437"/>
    <n v="7.9857149503739823E-3"/>
  </r>
  <r>
    <n v="13"/>
    <s v="Desarrollo social y cultural"/>
    <x v="10"/>
    <x v="1"/>
    <n v="0.5"/>
    <n v="1758"/>
    <s v="Un nuevo contrato para la cultura en Fontibón"/>
    <s v="EVENTOS"/>
    <s v="SUMA"/>
    <s v="Realizar 14 eventos de promoción de actividades culturales durante el cuatrienio"/>
    <n v="4"/>
    <n v="269199"/>
    <n v="9.9324352071306007E-3"/>
  </r>
  <r>
    <n v="14"/>
    <s v="Desarrollo social y cultural"/>
    <x v="11"/>
    <x v="1"/>
    <n v="0.5"/>
    <n v="1758"/>
    <s v="Un nuevo contrato para la cultura en Fontibón"/>
    <s v="ESTÍMULOS"/>
    <s v="SUMA"/>
    <s v="Otorgar 140 estímulos de apoyo al sector artístico y cultural durante el cuatrienio"/>
    <n v="35"/>
    <n v="690183"/>
    <n v="2.5465168624560341E-2"/>
  </r>
  <r>
    <n v="15"/>
    <s v="Desarrollo social y cultural"/>
    <x v="9"/>
    <x v="1"/>
    <n v="0.5"/>
    <n v="1758"/>
    <s v="Un nuevo contrato para la cultura en Fontibón"/>
    <s v="FORMACIÓN"/>
    <s v="SUMA"/>
    <s v="Capacitar 1.527 personas en los campos artísticos, interculturales, culturales y/o patrimoniales durante el cuatrienio"/>
    <n v="382"/>
    <n v="266041"/>
    <n v="9.8159168308211836E-3"/>
  </r>
  <r>
    <n v="16"/>
    <s v="Infraestructura"/>
    <x v="12"/>
    <x v="1"/>
    <n v="0.5"/>
    <n v="1758"/>
    <s v="Un nuevo contrato para la cultura en Fontibón"/>
    <s v="FORTALECIMIENTO INFRAESTRUCTURA"/>
    <s v="SUMA"/>
    <s v="Intervenir 8 sedes culturales con dotación y/o adecuación en el cuatrienio"/>
    <n v="2"/>
    <n v="533754"/>
    <n v="1.9693524201600993E-2"/>
  </r>
  <r>
    <n v="17"/>
    <s v="Ruralidad"/>
    <x v="13"/>
    <x v="1"/>
    <n v="0.5"/>
    <m/>
    <m/>
    <s v="ASESORÍA Y ASISTENCIA TÉCNICA "/>
    <m/>
    <m/>
    <m/>
    <n v="0"/>
    <n v="0"/>
  </r>
  <r>
    <n v="18"/>
    <s v="Ruralidad"/>
    <x v="13"/>
    <x v="1"/>
    <n v="0.5"/>
    <m/>
    <m/>
    <s v="EMPRENDIMIENTO RURAL"/>
    <m/>
    <m/>
    <m/>
    <n v="0"/>
    <n v="0"/>
  </r>
  <r>
    <n v="19"/>
    <s v="Inversiones ambientales sostenibles"/>
    <x v="14"/>
    <x v="1"/>
    <n v="0.5"/>
    <n v="1759"/>
    <s v="Un nuevo contrato para el fomento de la agricultura urbana en Fontibón"/>
    <s v="AGRICULTURA URBANA"/>
    <s v="CONSTANTE"/>
    <s v="Implementar anualmente 3 acciones de fomento para la agricultura urbana"/>
    <n v="3"/>
    <n v="331158"/>
    <n v="1.2218490329915621E-2"/>
  </r>
  <r>
    <n v="20"/>
    <s v="Desarrollo social y cultural"/>
    <x v="15"/>
    <x v="1"/>
    <n v="0.5"/>
    <n v="1760"/>
    <s v="Un nuevo contrato para las industrias culturales y creativas en Fontibón"/>
    <s v="FORTALECIMIENTO INDUSTRIA CULTURAL"/>
    <s v="SUMA"/>
    <s v="Financiar 34 proyectos del sector cultural y creativo durante el cuatrienio"/>
    <n v="8"/>
    <n v="204082"/>
    <n v="7.5298617080361632E-3"/>
  </r>
  <r>
    <n v="21"/>
    <s v="Desarrollo de la Economía Local"/>
    <x v="16"/>
    <x v="1"/>
    <n v="0.5"/>
    <n v="1761"/>
    <s v="Un nuevo contrato para la reactivación económica de Fontibón"/>
    <s v="FORTALECIMIENTO MIPYMES"/>
    <s v="SUMA"/>
    <s v="Apoyar 160 Mipymes y emprendimientos culturales y creativos durante el cuatrienio"/>
    <n v="40"/>
    <n v="484336"/>
    <n v="1.787018502476163E-2"/>
  </r>
  <r>
    <n v="22"/>
    <s v="Desarrollo de la Economía Local"/>
    <x v="17"/>
    <x v="1"/>
    <n v="0.5"/>
    <n v="1761"/>
    <s v="Un nuevo contrato para la reactivación económica de Fontibón"/>
    <s v="REACTIVACIÓN"/>
    <s v="SUMA"/>
    <s v="Promover en 120 Mipymes y/o emprendimientos procesos de reconversión hacia actividades sostenibles durante el cuatrienio."/>
    <n v="30"/>
    <n v="290936"/>
    <n v="1.0734449122848704E-2"/>
  </r>
  <r>
    <n v="23"/>
    <s v="Desarrollo de la Economía Local"/>
    <x v="18"/>
    <x v="1"/>
    <n v="0.5"/>
    <n v="1761"/>
    <s v="Un nuevo contrato para la reactivación económica de Fontibón"/>
    <s v="TRANSFORMACIÓN PRODUCTIVA"/>
    <s v="SUMA"/>
    <s v="Promover en 120 Mipymes y/o emprendimientos la transformación empresarial y/o productiva durante el cuatrienio"/>
    <n v="30"/>
    <n v="348993"/>
    <n v="1.2876535054892958E-2"/>
  </r>
  <r>
    <n v="24"/>
    <s v="Desarrollo de la Economía Local"/>
    <x v="19"/>
    <x v="1"/>
    <n v="0.5"/>
    <n v="1761"/>
    <s v="Un nuevo contrato para la reactivación económica de Fontibón"/>
    <s v="REVITALIZACIÓN"/>
    <s v="SUMA"/>
    <s v="Revitalizar 200 Mipymes y/o emprendimientos potencializadas dentro de las aglomeraciones económicas que fomentan el empleo y/o nuevas actividades económicas en el cuatrienio"/>
    <n v="50"/>
    <n v="450616"/>
    <n v="1.6626043273921382E-2"/>
  </r>
  <r>
    <n v="25"/>
    <s v="Desarrollo social y cultural"/>
    <x v="20"/>
    <x v="1"/>
    <n v="0.5"/>
    <n v="1762"/>
    <s v="Un nuevo contrato para dotación social, prevención y atención de la violencia intrafamiliar y sexual en Fontibón"/>
    <s v="PREVENCIÓN DE VIOLENCIAS"/>
    <s v="SUMA"/>
    <s v="Formar 4580 personas en prevención de violencia intrafamiliar y/o violencia sexual durante el cuatrienio"/>
    <n v="1145"/>
    <n v="541743"/>
    <n v="1.998828839043441E-2"/>
  </r>
  <r>
    <n v="26"/>
    <s v="Infraestructura"/>
    <x v="21"/>
    <x v="1"/>
    <n v="0.5"/>
    <n v="1762"/>
    <s v="Un nuevo contrato para dotación social, prevención y atención de la violencia intrafamiliar y sexual en Fontibón"/>
    <s v="DOTACIÓN CENTROS DE ATENCIÓN ESPECIALIZADOS"/>
    <s v="SUMA"/>
    <s v="Dotar 1 Centros de atención especializados durante el cuatrienio"/>
    <m/>
    <n v="0"/>
    <n v="0"/>
  </r>
  <r>
    <n v="27"/>
    <s v="Infraestructura"/>
    <x v="22"/>
    <x v="1"/>
    <n v="0.5"/>
    <n v="1762"/>
    <s v="Un nuevo contrato para dotación social, prevención y atención de la violencia intrafamiliar y sexual en Fontibón"/>
    <s v="DOTACIÓN CDC"/>
    <s v="SUMA"/>
    <s v="Dotar un (1) Centro de Desarrollo comunitario en el cuatrienio"/>
    <m/>
    <n v="0"/>
    <n v="0"/>
  </r>
  <r>
    <n v="28"/>
    <s v="Infraestructura"/>
    <x v="6"/>
    <x v="1"/>
    <n v="0.5"/>
    <n v="1762"/>
    <s v="Un nuevo contrato para dotación social, prevención y atención de la violencia intrafamiliar y sexual en Fontibón"/>
    <s v="DOTACIÓN JARDINES IFANTILES Y CENTROS AMAR"/>
    <s v="SUMA"/>
    <s v="Dotar 6 sede de atención a la primera infancia y/o adolescencia (jardines infantiles y centros Amar) durante el cuatrienio"/>
    <n v="2"/>
    <n v="185783"/>
    <n v="6.8546971202951877E-3"/>
  </r>
  <r>
    <n v="29"/>
    <s v="Infraestructura"/>
    <x v="23"/>
    <x v="1"/>
    <n v="0.5"/>
    <m/>
    <m/>
    <s v="DOTACIÓN CAIDSG"/>
    <m/>
    <m/>
    <m/>
    <n v="0"/>
    <n v="0"/>
  </r>
  <r>
    <n v="30"/>
    <s v="Desarrollo social y cultural"/>
    <x v="24"/>
    <x v="1"/>
    <n v="0.5"/>
    <n v="1763"/>
    <s v="Un nuevo contrato para mujeres cuidadoras en Fontibón"/>
    <s v="ESTRATEGIAS DE CUIDADO"/>
    <s v="SUMA"/>
    <s v="Vincular 1260 mujeres cuidadoras a estrategias de cuidado durante el cuatrienio"/>
    <n v="315"/>
    <n v="210492"/>
    <n v="7.76636670871487E-3"/>
  </r>
  <r>
    <n v="31"/>
    <s v="Condiciones de salud"/>
    <x v="25"/>
    <x v="2"/>
    <n v="0.05"/>
    <n v="1764"/>
    <s v="Un nuevo contrato para la salud en Fontibón"/>
    <s v="ACCIONES COMPLEMENTARIAS "/>
    <s v="CONSTANTE"/>
    <s v="Vincular anualmente 100 personas con discapacidad, cuidadores y cuidadoras, en actividades alternativas de salud "/>
    <n v="100"/>
    <n v="183925"/>
    <n v="6.7861438767287232E-3"/>
  </r>
  <r>
    <n v="32"/>
    <s v="Condiciones de salud"/>
    <x v="26"/>
    <x v="2"/>
    <n v="0.05"/>
    <n v="1764"/>
    <s v="Un nuevo contrato para la salud en Fontibón"/>
    <s v="DISMINUCIÓN FACTORES DE RIESGO SPA"/>
    <s v="SUMA"/>
    <s v="Vincular 442 personas a las acciones desarrolladas desde los dispositivos de base comunitaria en respuesta al consumo de SPA en el cuatrienio"/>
    <n v="111"/>
    <n v="102181"/>
    <n v="3.770096329851938E-3"/>
  </r>
  <r>
    <n v="33"/>
    <s v="Condiciones de salud"/>
    <x v="27"/>
    <x v="2"/>
    <n v="0.05"/>
    <n v="1764"/>
    <s v="Un nuevo contrato para la salud en Fontibón"/>
    <s v="DISPOSITIVOS DE ASISTENCIA PERSONAL"/>
    <s v="SUMA"/>
    <s v="Beneficiar 750 personas con discapacidad a través de Dispositivos de Asistencia Personal - Ayudas Técnicas (no incluidas en los Planes de Beneficios) en el cuatrienio"/>
    <n v="188"/>
    <n v="371566"/>
    <n v="1.3709394240590375E-2"/>
  </r>
  <r>
    <n v="34"/>
    <s v="Condiciones de salud"/>
    <x v="28"/>
    <x v="2"/>
    <n v="0.05"/>
    <n v="1764"/>
    <s v="Un nuevo contrato para la salud en Fontibón"/>
    <s v="SABERES ANCESTRALES"/>
    <s v="SUMA"/>
    <s v="Vincular 200 personas a las acciones y estrategias de reconocimiento de los saberes ancestrales en medicina en el cuatrienio."/>
    <n v="50"/>
    <n v="70942"/>
    <n v="2.6174941900388151E-3"/>
  </r>
  <r>
    <n v="35"/>
    <s v="Condiciones de salud"/>
    <x v="29"/>
    <x v="2"/>
    <n v="0.05"/>
    <n v="1764"/>
    <s v="Un nuevo contrato para la salud en Fontibón"/>
    <s v="ACCIONES DE CUIDADO"/>
    <s v="SUMA"/>
    <s v="Vincular 292 mujeres gestantes, niños y niñas, migrantes irregulares, vinculados en acciones de protección específica y detección temprana en el cuatrienio"/>
    <n v="61"/>
    <n v="92891"/>
    <n v="3.4273301120196159E-3"/>
  </r>
  <r>
    <n v="36"/>
    <s v="Condiciones de salud"/>
    <x v="30"/>
    <x v="2"/>
    <n v="0.05"/>
    <n v="1764"/>
    <s v="Un nuevo contrato para la salud en Fontibón"/>
    <s v="ESTRATEGIA TERRITORIAL DE SALUD"/>
    <s v="CONSTANTE"/>
    <s v="Vincular anualmente 127 personas en acciones complementarias de la estrategia territorial de salud"/>
    <n v="127"/>
    <n v="92891"/>
    <n v="3.4273301120196159E-3"/>
  </r>
  <r>
    <n v="37"/>
    <s v="Condiciones de salud"/>
    <x v="30"/>
    <x v="2"/>
    <n v="0.05"/>
    <n v="1764"/>
    <s v="Un nuevo contrato para la salud en Fontibón"/>
    <s v="ACCIONES COMPLEMENTARIAS A LA PRIMERA INFANCIA "/>
    <s v="CONSTANTE"/>
    <s v="Contribuir al proceso nutricional de 4.000 niños y niñas de cero a cinco años de los hogares de bienestar familiar del ICBF de la localidad de Fontibón"/>
    <n v="4000"/>
    <n v="209442"/>
    <n v="7.7276256399609472E-3"/>
  </r>
  <r>
    <n v="38"/>
    <s v="Condiciones de salud"/>
    <x v="31"/>
    <x v="2"/>
    <n v="0.05"/>
    <n v="1765"/>
    <s v="Un nuevo contrato para la prevención del  embarazo en adolescentes en Fontibón."/>
    <s v="PREVENCIÓN"/>
    <s v="SUMA"/>
    <s v="Vincular 700 personas a las acciones y estrategias para la prevención del embarazo adolescente en el cuatrienio"/>
    <n v="210"/>
    <n v="203432"/>
    <n v="7.5058791416646878E-3"/>
  </r>
  <r>
    <n v="39"/>
    <s v="Inversiones ambientales sostenibles"/>
    <x v="32"/>
    <x v="1"/>
    <n v="0.5"/>
    <n v="1766"/>
    <s v="Un nuevo contrato para reverceder Fontibón"/>
    <s v="EDUCACIÓN AMBIENTAL"/>
    <s v="SUMA"/>
    <s v="Implementar 143 PROCEDAS en el cuatrienio"/>
    <n v="36"/>
    <n v="665753"/>
    <n v="2.4563793091552415E-2"/>
  </r>
  <r>
    <n v="40"/>
    <s v="Inversiones ambientales sostenibles"/>
    <x v="33"/>
    <x v="1"/>
    <n v="0.5"/>
    <n v="1766"/>
    <s v="Un nuevo contrato para reverceder Fontibón"/>
    <s v="MUROS VERDES"/>
    <s v="SUMA"/>
    <s v="Construir 360 m2 de muros y techos verdes durante el cuatrienio"/>
    <n v="360"/>
    <n v="248949"/>
    <n v="9.1852860240192406E-3"/>
  </r>
  <r>
    <n v="41"/>
    <s v="Inversiones ambientales sostenibles"/>
    <x v="33"/>
    <x v="1"/>
    <n v="0.5"/>
    <n v="1766"/>
    <s v="Un nuevo contrato para reverceder Fontibón"/>
    <s v="JARDINERÍA"/>
    <s v="SUMA"/>
    <s v="Intervenir 3930 m2 de jardinería y coberturas verdes durante el cuatrienio"/>
    <m/>
    <n v="0"/>
    <n v="0"/>
  </r>
  <r>
    <n v="42"/>
    <s v="Inversiones ambientales sostenibles"/>
    <x v="34"/>
    <x v="1"/>
    <n v="0.5"/>
    <n v="1767"/>
    <s v="Un nuevo contrato para la restauración de la Estructura Ecologica de Fontibón."/>
    <s v="RESTAURACIÓN ECOLÓGICA"/>
    <s v="SUMA"/>
    <s v="Intervenir 15 hectáreas con procesos de restauración, rehabilitación o recuperación ecológica durante el cuatrienio."/>
    <n v="4"/>
    <n v="221081"/>
    <n v="8.157061163034187E-3"/>
  </r>
  <r>
    <n v="43"/>
    <s v="Inversiones ambientales sostenibles"/>
    <x v="35"/>
    <x v="1"/>
    <n v="0.5"/>
    <n v="1768"/>
    <s v="Un nuevo contrato para prevenir y atender riesgos en Fontibón"/>
    <s v="MANEJO DE EMERGENCIAS, CALAMIDADES Y DESASTRES"/>
    <s v="SUMA"/>
    <s v="Realizar 3 Acciones efectivas para el fortalecimiento de las capacidades locales para la respuesta a emergencias y desastres durante el cuatrienio"/>
    <n v="1"/>
    <n v="212721"/>
    <n v="7.8486084632410531E-3"/>
  </r>
  <r>
    <n v="44"/>
    <s v="Inversiones ambientales sostenibles"/>
    <x v="36"/>
    <x v="1"/>
    <n v="0.5"/>
    <n v="1768"/>
    <s v="Un nuevo contrato para prevenir y atender riesgos en Fontibón"/>
    <s v="REDUCCIÓN DEL RIESGO Y ADAPTACIÓN AL CAMBIO CLIMÁTICO"/>
    <s v="SUMA"/>
    <s v="Desarrollar 1 intervención para la reducción del riesgo y adaptación al cambio climático durante el cuatrienio."/>
    <m/>
    <n v="0"/>
    <n v="0"/>
  </r>
  <r>
    <n v="45"/>
    <s v="Inversiones ambientales sostenibles"/>
    <x v="37"/>
    <x v="1"/>
    <n v="0.5"/>
    <n v="1769"/>
    <s v="Un nuevo contrato para arborizar Fontibón"/>
    <s v="ARBORIZACIÓN"/>
    <s v="SUMA"/>
    <s v="Mantener 5217 árboles urbanos durante el cuatrienio"/>
    <m/>
    <n v="0"/>
    <n v="0"/>
  </r>
  <r>
    <n v="46"/>
    <s v="Inversiones ambientales sostenibles"/>
    <x v="37"/>
    <x v="1"/>
    <n v="0.5"/>
    <n v="1769"/>
    <s v="Un nuevo contrato para arborizar Fontibón"/>
    <s v="ARBORIZACIÓN"/>
    <s v="SUMA"/>
    <s v="Plantar 1919 árboles urbanos durante el cuatrienio"/>
    <n v="480"/>
    <n v="255080"/>
    <n v="9.4114969692861913E-3"/>
  </r>
  <r>
    <n v="47"/>
    <s v="Infraestructura"/>
    <x v="38"/>
    <x v="1"/>
    <n v="0.5"/>
    <m/>
    <m/>
    <s v="CONSTRUCCIÓN"/>
    <m/>
    <m/>
    <m/>
    <n v="0"/>
    <n v="0"/>
  </r>
  <r>
    <n v="48"/>
    <s v="Infraestructura"/>
    <x v="38"/>
    <x v="1"/>
    <n v="0.5"/>
    <n v="1770"/>
    <s v="Un nuevo contrato para  los parques de Fontibón"/>
    <s v="INTERVENCIÓN"/>
    <s v="SUMA"/>
    <s v="Intervenir 44 Parques vecinales y/o de bolsillo con acciones de mejoramiento, mantenimiento y/o dotación durante el cuatrienio. "/>
    <n v="11"/>
    <n v="749633"/>
    <n v="2.7658651041151464E-2"/>
  </r>
  <r>
    <n v="49"/>
    <s v="Inversiones ambientales sostenibles"/>
    <x v="39"/>
    <x v="1"/>
    <n v="0.5"/>
    <n v="1771"/>
    <s v="Un nuevo contrato para la protección y el bienestar animal en Fontibón"/>
    <s v="BIENESTAR ANIMAL"/>
    <s v="SUMA"/>
    <s v="Atender 7500 animales en urgencias, brigadas médico-veterinarias, acciones de esterilización, educación y adopción durante el cuatrienio"/>
    <n v="1875"/>
    <n v="221639"/>
    <n v="8.1776492738577008E-3"/>
  </r>
  <r>
    <n v="50"/>
    <s v="Ruralidad"/>
    <x v="40"/>
    <x v="1"/>
    <n v="0.5"/>
    <m/>
    <m/>
    <s v="ACUEDUCTOS VEREDALES"/>
    <m/>
    <m/>
    <m/>
    <n v="0"/>
    <n v="0"/>
  </r>
  <r>
    <n v="51"/>
    <s v="Inversiones ambientales sostenibles"/>
    <x v="41"/>
    <x v="1"/>
    <n v="0.5"/>
    <n v="1772"/>
    <s v="Un nuevo contrato para cambiar habitos de consumo en Fontibón"/>
    <s v="HÁBITOS DE CONSUMO"/>
    <s v="SUMA"/>
    <s v="Capacitar 1900 personas en separación en la fuente y reciclaje durante el cuatrienio"/>
    <n v="475"/>
    <n v="333108"/>
    <n v="1.2290438029030048E-2"/>
  </r>
  <r>
    <n v="52"/>
    <s v="Ruralidad"/>
    <x v="42"/>
    <x v="1"/>
    <n v="0.5"/>
    <m/>
    <m/>
    <s v="ENERGÍAS ALTERNATIVAS"/>
    <m/>
    <m/>
    <m/>
    <n v="0"/>
    <n v="0"/>
  </r>
  <r>
    <n v="53"/>
    <s v="Desarrollo social y cultural"/>
    <x v="43"/>
    <x v="1"/>
    <n v="0.5"/>
    <n v="1773"/>
    <s v="Un nuevo contrato para construir paz y reconciliación en Fontibón"/>
    <s v="PAZ, MEMORIA Y RECONCILIACIÓN"/>
    <s v="SUMA"/>
    <s v="Vincular 800 Personas a procesos de construcción de memoria, verdad, reparación integral a víctimas, paz y reconciliación durante el cuatrienio"/>
    <n v="200"/>
    <n v="425443"/>
    <n v="1.5697253822738063E-2"/>
  </r>
  <r>
    <n v="54"/>
    <s v="Desarrollo social y cultural"/>
    <x v="44"/>
    <x v="1"/>
    <n v="0.5"/>
    <n v="1774"/>
    <s v="Un nuevo contrato por los derechos de las mujeres en Fontibón"/>
    <s v="DESARROLLO DE CAPACIDADES"/>
    <s v="SUMA"/>
    <s v="Capacitar 1000 personas para la construcción de ciudadanía y desarrollo de capacidades para el ejercicio de derechos de las mujeres en el cuatrienio"/>
    <n v="333"/>
    <n v="190706"/>
    <n v="7.0363373883671494E-3"/>
  </r>
  <r>
    <n v="55"/>
    <s v="Desarrollo social y cultural"/>
    <x v="45"/>
    <x v="1"/>
    <n v="0.5"/>
    <n v="1774"/>
    <s v="Un nuevo contrato por los derechos de las mujeres en Fontibón"/>
    <s v="PREVENCIÓN"/>
    <s v="SUMA"/>
    <s v="Vincular 1250 personas en acciones para la prevención del feminicidio y la violencia contra la mujer durante el cuatrienio"/>
    <n v="312"/>
    <n v="194515"/>
    <n v="7.1768752273039969E-3"/>
  </r>
  <r>
    <n v="56"/>
    <s v="Desarrollo social y cultural"/>
    <x v="46"/>
    <x v="1"/>
    <n v="0.5"/>
    <n v="1775"/>
    <s v="Un nuevo contrato para la seguridad y convivencia en Fontibón"/>
    <s v="GESTORES DE CONVIVENCIA"/>
    <s v="SUMA"/>
    <s v="Implementar 3 estrategias de atención de movilizaciones y aglomeraciones en el territorio a través de equipos de gestores de convivencia bajo el direccionamiento estratégico de la Secretaria de Seguridad, Convivencia y Justicia en el cuatrienio"/>
    <n v="1"/>
    <n v="238173"/>
    <n v="8.7876919698361301E-3"/>
  </r>
  <r>
    <n v="57"/>
    <s v="Desarrollo social y cultural"/>
    <x v="46"/>
    <x v="1"/>
    <n v="0.5"/>
    <n v="1775"/>
    <s v="Un nuevo contrato para la seguridad y convivencia en Fontibón"/>
    <s v="ESCUELA DE SEGURIDAD"/>
    <s v="SUMA"/>
    <s v="Formar 1000 personas en la escuela de seguridad durante el cuatrienio"/>
    <n v="500"/>
    <n v="185783"/>
    <n v="6.8546971202951877E-3"/>
  </r>
  <r>
    <n v="58"/>
    <s v="Desarrollo social y cultural"/>
    <x v="46"/>
    <x v="1"/>
    <n v="0.5"/>
    <n v="1775"/>
    <s v="Un nuevo contrato para la seguridad y convivencia en Fontibón"/>
    <s v="PREVENCIÓN"/>
    <s v="SUMA"/>
    <s v="Incluir 1000 personas en actividades de educación para la resiliencia y la prevención de hechos delictivos durante el cuatrienio"/>
    <m/>
    <n v="0"/>
    <n v="0"/>
  </r>
  <r>
    <n v="59"/>
    <s v="Desarrollo social y cultural"/>
    <x v="47"/>
    <x v="1"/>
    <n v="0.5"/>
    <n v="1776"/>
    <s v="Un nuevo contrato para el uso y aprovechamiento del espacio público en Fontibón"/>
    <s v="ACUERDOS CIUDADANOS"/>
    <s v="SUMA"/>
    <s v="Realizar 2 Acuerdos para el uso del EP con fines culturales, deportivos, recreacionales o de mercados temporales durante el cuatrienio"/>
    <m/>
    <n v="0"/>
    <n v="0"/>
  </r>
  <r>
    <n v="60"/>
    <s v="Desarrollo social y cultural"/>
    <x v="48"/>
    <x v="1"/>
    <n v="0.5"/>
    <n v="1776"/>
    <s v="Un nuevo contrato para el uso y aprovechamiento del espacio público en Fontibón"/>
    <s v="ACUERDOS CIUDADANOS"/>
    <s v="SUMA"/>
    <s v="Realizar 1 acuerdo para promover la formalización de vendedores informales a círculos económicos productivos de la ciudad en el cuatrienio."/>
    <n v="1"/>
    <n v="260096"/>
    <n v="9.5965685891620713E-3"/>
  </r>
  <r>
    <n v="61"/>
    <s v="Desarrollo social y cultural"/>
    <x v="49"/>
    <x v="1"/>
    <n v="0.5"/>
    <n v="1776"/>
    <s v="Un nuevo contrato para el uso y aprovechamiento del espacio público en Fontibón"/>
    <s v="ACUERDOS CIUDADANOS"/>
    <s v="SUMA"/>
    <s v="Realizar 1 acuerdo para la vinculación de la ciudadanía en los programas adelantados por el IDRD y acuerdos con vendedores informales o estacionarios en cuatrienio."/>
    <n v="1"/>
    <n v="190800"/>
    <n v="7.0398056364270245E-3"/>
  </r>
  <r>
    <n v="62"/>
    <s v="Desarrollo social y cultural"/>
    <x v="50"/>
    <x v="1"/>
    <n v="0.5"/>
    <m/>
    <m/>
    <s v="JUSTICIA COMUNITARIA"/>
    <m/>
    <m/>
    <m/>
    <n v="0"/>
    <n v="0"/>
  </r>
  <r>
    <n v="63"/>
    <s v="Desarrollo social y cultural"/>
    <x v="50"/>
    <x v="1"/>
    <n v="0.5"/>
    <n v="1778"/>
    <s v="Un nuevo contrato para promover la seguridad y la convivencia ciudadana en Fontibón"/>
    <s v="JUECES DE PAZ"/>
    <s v="SUMA"/>
    <s v="Atender 200 personas en estrategias de acceso a la justicia integral en la ciudad en el cuatrienio"/>
    <n v="200"/>
    <n v="185783"/>
    <n v="6.8546971202951877E-3"/>
  </r>
  <r>
    <n v="64"/>
    <s v="Desarrollo social y cultural"/>
    <x v="50"/>
    <x v="1"/>
    <n v="0.5"/>
    <n v="1778"/>
    <s v="Un nuevo contrato para promover la seguridad y la convivencia ciudadana en Fontibón"/>
    <s v="RESOLUCIÓN DE CONFLICTOS ESCOLARES"/>
    <s v="SUMA"/>
    <s v="Vincular 11 Instituciones educativas al programa pedagógico de resolución de conflictos en la comunidad escolar en el cuatrienio"/>
    <m/>
    <n v="0"/>
    <n v="0"/>
  </r>
  <r>
    <n v="65"/>
    <s v="Desarrollo social y cultural"/>
    <x v="50"/>
    <x v="1"/>
    <n v="0.5"/>
    <m/>
    <m/>
    <s v="ACCIONES PEDAGÓGICAS"/>
    <m/>
    <m/>
    <m/>
    <n v="0"/>
    <n v="0"/>
  </r>
  <r>
    <n v="66"/>
    <s v="Desarrollo social y cultural"/>
    <x v="51"/>
    <x v="1"/>
    <n v="0.5"/>
    <n v="1779"/>
    <s v="Un nuevo contrato para dotación de seguridad en Fontibón"/>
    <s v="DOTACIÓN"/>
    <s v="SUMA"/>
    <s v="Suministrar 1 Dotaciones tecnológicas suministradas a organismos de seguridad en el cuatrienio"/>
    <m/>
    <n v="0"/>
    <n v="0"/>
  </r>
  <r>
    <n v="67"/>
    <s v="Desarrollo social y cultural"/>
    <x v="51"/>
    <x v="1"/>
    <n v="0.5"/>
    <n v="1779"/>
    <s v="Un nuevo contrato para dotación de seguridad en Fontibón"/>
    <s v="DOTACIÓN"/>
    <s v="SUMA"/>
    <s v="Suministrar 1 Dotaciones logísticas a organismos de seguridad en el cuatrienio."/>
    <m/>
    <n v="0"/>
    <n v="0"/>
  </r>
  <r>
    <n v="68"/>
    <s v="Desarrollo social y cultural"/>
    <x v="51"/>
    <x v="1"/>
    <n v="0.5"/>
    <n v="1779"/>
    <s v="Un nuevo contrato para dotación de seguridad en Fontibón"/>
    <s v="DOTACIÓN"/>
    <s v="SUMA"/>
    <s v="Suministrar 1 Dotación de equipos especiales de protección a organismos de seguridad en el cuatrienio"/>
    <m/>
    <n v="0"/>
    <n v="0"/>
  </r>
  <r>
    <n v="69"/>
    <s v="Desarrollo social y cultural"/>
    <x v="51"/>
    <x v="1"/>
    <n v="0.5"/>
    <m/>
    <m/>
    <s v="DOTACIÓN"/>
    <m/>
    <m/>
    <m/>
    <n v="0"/>
    <n v="0"/>
  </r>
  <r>
    <n v="70"/>
    <s v="Infraestructura"/>
    <x v="52"/>
    <x v="1"/>
    <n v="0.5"/>
    <n v="1780"/>
    <s v="Un nuevo contrato para movilidad en Fontibón"/>
    <s v="CONSTRUCCIÓN Y CONSERVACIÓN "/>
    <s v="SUMA"/>
    <s v="Intervenir 6652 metros cuadrados de elementos del sistema de espacio público peatonal con acciones de construcción y/o conservación durante el cuatrienio"/>
    <n v="1663"/>
    <n v="339704"/>
    <n v="1.2533805733316592E-2"/>
  </r>
  <r>
    <n v="71"/>
    <s v="Infraestructura"/>
    <x v="53"/>
    <x v="1"/>
    <n v="0.5"/>
    <n v="1780"/>
    <s v="Un nuevo contrato para movilidad en Fontibón"/>
    <s v="INTERVENCIÓN PUENTES"/>
    <s v="SUMA"/>
    <s v="Intervenir 1737 metros cuadrados de Puentes vehiculares y/o peatonales de escala local sobre cuerpos de agua con acciones de construcción y/o conservación durante el cuatrienio"/>
    <m/>
    <n v="0"/>
    <n v="0"/>
  </r>
  <r>
    <n v="72"/>
    <s v="Infraestructura"/>
    <x v="54"/>
    <x v="1"/>
    <n v="0.5"/>
    <n v="1780"/>
    <s v="Un nuevo contrato para movilidad en Fontibón"/>
    <s v="INTERVENCIÓN MALLA VIAL LOCAL"/>
    <s v="SUMA"/>
    <s v="Intervenir 6 Kilómetros-carril de malla vial urbana (local y/o intermedia) con acciones de construcción y/o conservación durante el cuatrienio"/>
    <n v="1.5"/>
    <n v="801653"/>
    <n v="2.9577994275988645E-2"/>
  </r>
  <r>
    <n v="73"/>
    <s v="Infraestructura"/>
    <x v="54"/>
    <x v="1"/>
    <n v="0.5"/>
    <m/>
    <m/>
    <s v="INTERVENCIÓN MALLA VIAL RURAL"/>
    <m/>
    <m/>
    <m/>
    <n v="0"/>
    <n v="0"/>
  </r>
  <r>
    <n v="74"/>
    <s v="Infraestructura"/>
    <x v="55"/>
    <x v="1"/>
    <n v="0.5"/>
    <n v="1780"/>
    <s v="Un nuevo contrato para movilidad en Fontibón"/>
    <s v="CICLO INFRAESTRUCTURA"/>
    <s v="SUMA"/>
    <s v="Intervenir 2420 metros lineales de Ciclo-infraestructura con acciones de construcción y/o conservación durante el cuatrienio."/>
    <n v="605"/>
    <n v="261303"/>
    <n v="9.6411023701011046E-3"/>
  </r>
  <r>
    <n v="75"/>
    <s v="Ruralidad"/>
    <x v="56"/>
    <x v="1"/>
    <n v="0.5"/>
    <m/>
    <m/>
    <s v="CONECTIVIDAD"/>
    <m/>
    <m/>
    <m/>
    <n v="0"/>
    <n v="0"/>
  </r>
  <r>
    <n v="76"/>
    <s v="Infraestructura"/>
    <x v="57"/>
    <x v="1"/>
    <n v="0.5"/>
    <n v="1782"/>
    <s v="Un nuevo contrato para  la participación ciudadana en Fontibón"/>
    <s v="INTERVENCIÓN"/>
    <s v="SUMA"/>
    <s v="Intervenir 12 sedes de salones comunales durante el cuatrienio"/>
    <n v="4"/>
    <n v="241982"/>
    <n v="8.9282298087729785E-3"/>
  </r>
  <r>
    <n v="77"/>
    <s v="Infraestructura"/>
    <x v="57"/>
    <x v="1"/>
    <n v="0.5"/>
    <n v="1782"/>
    <s v="Un nuevo contrato para  la participación ciudadana en Fontibón"/>
    <s v="DOTACIÓN"/>
    <s v="SUMA"/>
    <s v="Dotar 44 sedes de salones comunales durante el cuatrienio"/>
    <m/>
    <n v="0"/>
    <n v="0"/>
  </r>
  <r>
    <n v="78"/>
    <s v="Infraestructura"/>
    <x v="57"/>
    <x v="1"/>
    <n v="0.5"/>
    <m/>
    <m/>
    <s v="CONSTRUCCIÓN"/>
    <m/>
    <m/>
    <m/>
    <n v="0"/>
    <n v="0"/>
  </r>
  <r>
    <n v="79"/>
    <s v="Participación ciudadana y construcción de confianza / Desarrollo social y cultural"/>
    <x v="58"/>
    <x v="1"/>
    <n v="0.5"/>
    <n v="1782"/>
    <s v="Un nuevo contrato para  la participación ciudadana en Fontibón"/>
    <s v="FORMACIÓN"/>
    <s v="SUMA"/>
    <s v="Capacitar 705 personas a través de procesos de formación para la participación de manera virtual y presencial durante el cuatrienio"/>
    <n v="176"/>
    <n v="196558"/>
    <n v="7.2522542782223432E-3"/>
  </r>
  <r>
    <n v="80"/>
    <s v="Participación ciudadana y construcción de confianza / Desarrollo social y cultural"/>
    <x v="59"/>
    <x v="1"/>
    <n v="0.5"/>
    <n v="1782"/>
    <s v="Un nuevo contrato para  la participación ciudadana en Fontibón"/>
    <s v="FORTALECIMIENTO ORGANIZATIVO"/>
    <s v="SUMA"/>
    <s v="Fortalecer 223 Organizaciones, JAC e Instancias de participación ciudadana durante el cuatrienio"/>
    <n v="47"/>
    <n v="690183"/>
    <n v="2.5465168624560341E-2"/>
  </r>
  <r>
    <n v="81"/>
    <s v="Gestión pública local"/>
    <x v="60"/>
    <x v="0"/>
    <n v="0.45"/>
    <m/>
    <m/>
    <s v="SEDE ADMINISTRATIVA"/>
    <m/>
    <m/>
    <m/>
    <n v="0"/>
    <n v="0"/>
  </r>
  <r>
    <n v="82"/>
    <s v="Gestión pública local"/>
    <x v="60"/>
    <x v="0"/>
    <n v="0.45"/>
    <m/>
    <m/>
    <s v="SEDE ADMINISTRATIVA"/>
    <m/>
    <m/>
    <m/>
    <n v="0"/>
    <n v="0"/>
  </r>
  <r>
    <n v="83"/>
    <s v="Gestión pública local"/>
    <x v="61"/>
    <x v="0"/>
    <n v="0.45"/>
    <n v="1783"/>
    <s v="Un nuevo contrato para fortalecimiento institucional en Fontibón"/>
    <s v="FORTALECIMIENTO LOCAL"/>
    <s v="SUMA"/>
    <s v="Realizar 4 estrategias de fortalecimiento institucional en el cuatrienio."/>
    <n v="1"/>
    <n v="2786741"/>
    <n v="0.10282030921940399"/>
  </r>
  <r>
    <n v="84"/>
    <s v="Participación ciudadana y construcción de confianza"/>
    <x v="62"/>
    <x v="2"/>
    <n v="0.45"/>
    <n v="1783"/>
    <s v="Un nuevo contrato para fortalecimiento institucional en Fontibón"/>
    <s v="TRANSPARENCIA Y CONTROL SOCIAL"/>
    <s v="CONSTANTE"/>
    <s v="Realizar 1 rendición de cuentas anual"/>
    <n v="1"/>
    <n v="27867"/>
    <n v="1.0281879647290979E-3"/>
  </r>
  <r>
    <n v="85"/>
    <s v="Inspección, vigilancia y control"/>
    <x v="63"/>
    <x v="0"/>
    <n v="0.45"/>
    <n v="1784"/>
    <s v="Un nuevo contrato para acciones de inspección, vigilancia y control  en Fontibón"/>
    <s v="IVC"/>
    <s v="SUMA"/>
    <s v="Realizar 4 acciones de inspección, vigilancia y control en el cuatrienio"/>
    <n v="1"/>
    <n v="1279114"/>
    <n v="4.7194517541051972E-2"/>
  </r>
  <r>
    <n v="86"/>
    <m/>
    <x v="64"/>
    <x v="3"/>
    <m/>
    <m/>
    <m/>
    <m/>
    <m/>
    <m/>
    <m/>
    <n v="0"/>
    <n v="0"/>
  </r>
  <r>
    <n v="87"/>
    <m/>
    <x v="64"/>
    <x v="3"/>
    <m/>
    <m/>
    <m/>
    <m/>
    <m/>
    <m/>
    <m/>
    <n v="0"/>
    <n v="0"/>
  </r>
  <r>
    <n v="88"/>
    <m/>
    <x v="64"/>
    <x v="3"/>
    <m/>
    <m/>
    <m/>
    <m/>
    <m/>
    <m/>
    <m/>
    <n v="0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">
  <r>
    <n v="1"/>
    <s v="Sistema Bogotá Solidaria (20%)"/>
    <s v="Ingreso mínimo garantizado"/>
    <s v="INFLEXIBLE"/>
    <n v="0.45"/>
    <x v="0"/>
    <x v="0"/>
    <s v="INGRESO MÍNIMO"/>
    <s v="SUMA"/>
    <s v="Atender 30000  Hogares con apoyos que contribuyan al ingreso mínimo garantizadoen el cuatrienio"/>
    <n v="7500"/>
    <n v="3770814"/>
    <n v="0.1391289185069074"/>
    <s v="7500 hogares atendidos con ingreso mínimo."/>
    <m/>
  </r>
  <r>
    <n v="2"/>
    <s v="Sistema Bogotá Solidaria (20%)"/>
    <s v="Subsidio tipo C adulto mayor."/>
    <s v="INFLEXIBLE"/>
    <n v="0.45"/>
    <x v="0"/>
    <x v="0"/>
    <s v="SUBSIDIO TIPO C"/>
    <s v="CONSTANTE"/>
    <s v="Beneficiar anualmente 980 personas mayores con apoyo económico tipo C."/>
    <n v="980"/>
    <n v="1649751"/>
    <n v="6.0869635159859117E-2"/>
    <s v="980 personas mayores benefiiciados con subsidio tipo C "/>
    <m/>
  </r>
  <r>
    <n v="3"/>
    <s v="Educación superior y primera infancia (10%)"/>
    <s v="Apoyo para educación inicial."/>
    <s v="INFLEXIBLE"/>
    <n v="0.45"/>
    <x v="1"/>
    <x v="1"/>
    <s v="EDUCACIÓN INICIAL"/>
    <s v="SUMA"/>
    <s v="Implementar 28 Proyectos para el desarrollo integral de la primera infancia y la relación escuela, familia y comunidad en el cuatrienio"/>
    <n v="7"/>
    <n v="813085"/>
    <n v="2.9999792274078969E-2"/>
    <s v="7 Aulas de primera infancia dotadas"/>
    <m/>
  </r>
  <r>
    <n v="4"/>
    <s v="Infraestructura"/>
    <s v="Dotación pedagógica a colegios."/>
    <s v="PRESUPUESTOS PARTICIPATIVOS"/>
    <n v="0.5"/>
    <x v="2"/>
    <x v="2"/>
    <s v="DOTACIÓN"/>
    <s v="SUMA"/>
    <s v="Dotar 11 Sedes educativas urbanas durante el cuatrienio"/>
    <n v="3"/>
    <n v="315273"/>
    <n v="1.1632393304052711E-2"/>
    <s v="3 Sedes educativas de la localidad dotadas"/>
    <m/>
  </r>
  <r>
    <n v="5"/>
    <s v="Educación superior y primera infancia (10%)"/>
    <s v="Apoyo para educación superior."/>
    <s v="INFLEXIBLE"/>
    <n v="0.45"/>
    <x v="3"/>
    <x v="3"/>
    <s v="APOYO EDUCACIÓN SUPERIOR"/>
    <s v="SUMA"/>
    <s v="Beneficiar 4.280 personas con apoyo para la educación superior en el cuatrienio"/>
    <n v="1070"/>
    <n v="1355141"/>
    <n v="4.999962919262764E-2"/>
    <s v="1070 personas apoyadas con recursos para educación superior"/>
    <m/>
  </r>
  <r>
    <n v="6"/>
    <s v="Educación superior y primera infancia (10%)"/>
    <s v="Apoyo para educación superior."/>
    <s v="INFLEXIBLE"/>
    <n v="0.45"/>
    <x v="3"/>
    <x v="3"/>
    <s v="SOSTENIMIENTO"/>
    <s v="SUMA"/>
    <s v="Beneficiar 1.580 estudiantes de programas de educación superior con apoyo de sostenimiento para la permanencia en el cuatrienio"/>
    <n v="395"/>
    <n v="542056"/>
    <n v="1.9999836918548675E-2"/>
    <s v="395 personas beneficiadas con apoyos económicos para permanencia en la educación superior"/>
    <m/>
  </r>
  <r>
    <n v="7"/>
    <s v="Infraestructura"/>
    <s v="Dotación Casas de Juventud."/>
    <s v="PRESUPUESTOS PARTICIPATIVOS"/>
    <n v="0.5"/>
    <x v="4"/>
    <x v="4"/>
    <s v="DOTACIÓN"/>
    <s v="SUMA"/>
    <s v="Dotar 1 Sedes de Casas de juventud durante el cuatrienio"/>
    <m/>
    <n v="0"/>
    <n v="0"/>
    <m/>
    <m/>
  </r>
  <r>
    <n v="8"/>
    <s v="Infraestructura"/>
    <s v="Dotación a Jardines Infantiles, Centros Amar y Forjar."/>
    <s v="PRESUPUESTOS PARTICIPATIVOS"/>
    <n v="0.5"/>
    <x v="5"/>
    <x v="5"/>
    <s v="DOTACIÓN"/>
    <m/>
    <m/>
    <m/>
    <n v="0"/>
    <n v="0"/>
    <m/>
    <m/>
  </r>
  <r>
    <n v="9"/>
    <s v="Ruralidad"/>
    <s v="Mejoramiento de vivienda rural."/>
    <s v="PRESUPUESTOS PARTICIPATIVOS"/>
    <n v="0.5"/>
    <x v="5"/>
    <x v="5"/>
    <s v="MEJORAMIENTO DE VIVIENDA"/>
    <m/>
    <m/>
    <m/>
    <n v="0"/>
    <n v="0"/>
    <m/>
    <m/>
  </r>
  <r>
    <n v="10"/>
    <s v="Desarrollo social y cultural"/>
    <s v="Eventos recreo-deportivos."/>
    <s v="PRESUPUESTOS PARTICIPATIVOS"/>
    <n v="0.5"/>
    <x v="6"/>
    <x v="6"/>
    <s v="EVENTOS"/>
    <s v="SUMA"/>
    <s v="Vincular 21.000 personas en actividades recreo-deportivas comunitarias en el cuatrienio"/>
    <n v="5250"/>
    <n v="546944"/>
    <n v="2.018018581766217E-2"/>
    <s v="5250 personas a actividades deportivas, tales como circuito ciclístico, jornadas aeróbicas, fútbol, etc"/>
    <m/>
  </r>
  <r>
    <n v="11"/>
    <s v="Desarrollo social y cultural"/>
    <s v="Procesos de formación y dotación de insumos para los campos artísticos, interculturales, culturales, patrimoniales y deportivos."/>
    <s v="PRESUPUESTOS PARTICIPATIVOS"/>
    <n v="0.5"/>
    <x v="6"/>
    <x v="6"/>
    <s v="FORMACIÓN DEPORTIVA"/>
    <s v="SUMA"/>
    <s v="Capacitar 2.290 personas en los campos deportivos durante el cuatrienio"/>
    <n v="573"/>
    <n v="354566"/>
    <n v="1.3082157889336395E-2"/>
    <s v="573 personas formadas en los campos deportivos, tales como Patinaje, Fútbol, baloncesto"/>
    <m/>
  </r>
  <r>
    <n v="12"/>
    <s v="Desarrollo social y cultural"/>
    <s v="Procesos de formación y dotación de insumos para los campos artísticos, interculturales, culturales, patrimoniales y deportivos."/>
    <s v="PRESUPUESTOS PARTICIPATIVOS"/>
    <n v="0.5"/>
    <x v="6"/>
    <x v="6"/>
    <s v="DOTACIÓN"/>
    <s v="SUMA"/>
    <s v="Beneficiar 1.143 Personas con artículos deportivos entregados durante el cuatrienio"/>
    <n v="1143"/>
    <n v="216437"/>
    <n v="7.9857149503739823E-3"/>
    <s v="1143 beneficiados entre deportistas y escuelas y clubes"/>
    <s v="En el Plan plurianual esta meta sólo tiene recursos el primer año"/>
  </r>
  <r>
    <n v="13"/>
    <s v="Desarrollo social y cultural"/>
    <s v="Circulación y apropiación de prácticas artísticas, interculturales, culturales y patrimoniales."/>
    <s v="PRESUPUESTOS PARTICIPATIVOS"/>
    <n v="0.5"/>
    <x v="7"/>
    <x v="7"/>
    <s v="EVENTOS"/>
    <s v="SUMA"/>
    <s v="Realizar 14 eventos de promoción de actividades culturales durante el cuatrienio"/>
    <n v="4"/>
    <n v="269199"/>
    <n v="9.9324352071306007E-3"/>
    <s v="4 eventos culturales y artísticos, tales como festivales, carnaval de fin de año"/>
    <m/>
  </r>
  <r>
    <n v="14"/>
    <s v="Desarrollo social y cultural"/>
    <s v="Iniciativas de interés cultural, artístico, patrimonial y recreo deportivas."/>
    <s v="PRESUPUESTOS PARTICIPATIVOS"/>
    <n v="0.5"/>
    <x v="7"/>
    <x v="7"/>
    <s v="ESTÍMULOS"/>
    <s v="SUMA"/>
    <s v="Otorgar 140 estímulos de apoyo al sector artístico y cultural durante el cuatrienio"/>
    <n v="35"/>
    <n v="690183"/>
    <n v="2.5465168624560341E-2"/>
    <s v="35 estímulos enregados en el marco del programa Distrital."/>
    <m/>
  </r>
  <r>
    <n v="15"/>
    <s v="Desarrollo social y cultural"/>
    <s v="Procesos de formación y dotación de insumos para los campos artísticos, interculturales, culturales, patrimoniales y deportivos."/>
    <s v="PRESUPUESTOS PARTICIPATIVOS"/>
    <n v="0.5"/>
    <x v="7"/>
    <x v="7"/>
    <s v="FORMACIÓN"/>
    <s v="SUMA"/>
    <s v="Capacitar 1.527 personas en los campos artísticos, interculturales, culturales y/o patrimoniales durante el cuatrienio"/>
    <n v="382"/>
    <n v="266041"/>
    <n v="9.8159168308211836E-3"/>
    <s v="382 personas capacitadas en campos artísticos, culturales y/o patrimoniales, tales como teatro, música, artes plásticas, etc"/>
    <m/>
  </r>
  <r>
    <n v="16"/>
    <s v="Infraestructura"/>
    <s v="Dotación e infraestructura cultural."/>
    <s v="PRESUPUESTOS PARTICIPATIVOS"/>
    <n v="0.5"/>
    <x v="7"/>
    <x v="7"/>
    <s v="FORTALECIMIENTO INFRAESTRUCTURA"/>
    <s v="SUMA"/>
    <s v="Intervenir 8 sedes culturales con dotación y/o adecuación en el cuatrienio"/>
    <n v="2"/>
    <n v="533754"/>
    <n v="1.9693524201600993E-2"/>
    <s v="2 sedes culturales dotadas y/o adecuadas"/>
    <m/>
  </r>
  <r>
    <n v="17"/>
    <s v="Ruralidad"/>
    <s v="Asistencia técnica agropecuaria y ambiental y productividad rural."/>
    <s v="PRESUPUESTOS PARTICIPATIVOS"/>
    <n v="0.5"/>
    <x v="5"/>
    <x v="5"/>
    <s v="ASESORÍA Y ASISTENCIA TÉCNICA "/>
    <m/>
    <m/>
    <m/>
    <n v="0"/>
    <n v="0"/>
    <m/>
    <m/>
  </r>
  <r>
    <n v="18"/>
    <s v="Ruralidad"/>
    <s v="Asistencia técnica agropecuaria y ambiental y productividad rural."/>
    <s v="PRESUPUESTOS PARTICIPATIVOS"/>
    <n v="0.5"/>
    <x v="5"/>
    <x v="5"/>
    <s v="EMPRENDIMIENTO RURAL"/>
    <m/>
    <m/>
    <m/>
    <n v="0"/>
    <n v="0"/>
    <m/>
    <m/>
  </r>
  <r>
    <n v="19"/>
    <s v="Inversiones ambientales sostenibles"/>
    <s v="Agricultura urbana."/>
    <s v="PRESUPUESTOS PARTICIPATIVOS"/>
    <n v="0.5"/>
    <x v="8"/>
    <x v="8"/>
    <s v="AGRICULTURA URBANA"/>
    <s v="CONSTANTE"/>
    <s v="Implementar anualmente 3 acciones de fomento para la agricultura urbana"/>
    <n v="3"/>
    <n v="331158"/>
    <n v="1.2218490329915621E-2"/>
    <s v="3 acciones implementadas que involucran capacitación y huertas urbanas."/>
    <m/>
  </r>
  <r>
    <n v="20"/>
    <s v="Desarrollo social y cultural"/>
    <s v="Apoyo y fortalecimiento a las industrias culturales y creativas en las localidades"/>
    <s v="PRESUPUESTOS PARTICIPATIVOS"/>
    <n v="0.5"/>
    <x v="9"/>
    <x v="9"/>
    <s v="FORTALECIMIENTO INDUSTRIA CULTURAL"/>
    <s v="SUMA"/>
    <s v="Financiar 34 proyectos del sector cultural y creativo durante el cuatrienio"/>
    <n v="8"/>
    <n v="204082"/>
    <n v="7.5298617080361632E-3"/>
    <s v="8 proyectos financiados en ideas de negocio, ampliación de mercado, entre otros"/>
    <m/>
  </r>
  <r>
    <n v="21"/>
    <s v="Desarrollo de la Economía Local"/>
    <s v="Apoyo a industrias culturales y creativas."/>
    <s v="PRESUPUESTOS PARTICIPATIVOS"/>
    <n v="0.5"/>
    <x v="10"/>
    <x v="10"/>
    <s v="FORTALECIMIENTO MIPYMES"/>
    <s v="SUMA"/>
    <s v="Apoyar 160 Mipymes y emprendimientos culturales y creativos durante el cuatrienio"/>
    <n v="40"/>
    <n v="484336"/>
    <n v="1.787018502476163E-2"/>
    <s v="40 Mipyimes apoyadas con formación en competencias; exhibición y comercialización de bienes y servicios culturales"/>
    <m/>
  </r>
  <r>
    <n v="22"/>
    <s v="Desarrollo de la Economía Local"/>
    <s v="Reactivación y reconversión verde"/>
    <s v="PRESUPUESTOS PARTICIPATIVOS"/>
    <n v="0.5"/>
    <x v="10"/>
    <x v="10"/>
    <s v="REACTIVACIÓN"/>
    <s v="SUMA"/>
    <s v="Promover en 120 Mipymes y/o emprendimientos procesos de reconversión hacia actividades sostenibles durante el cuatrienio."/>
    <n v="30"/>
    <n v="290936"/>
    <n v="1.0734449122848704E-2"/>
    <s v="30 Mipymes o emprendimientos apoyados para  la recuperación económica del COVID-19,  orientados a fomentar la transición a economias verdes que promuevan el empleo."/>
    <m/>
  </r>
  <r>
    <n v="23"/>
    <s v="Desarrollo de la Economía Local"/>
    <s v="Transformación productiva y formación de capacidades"/>
    <s v="PRESUPUESTOS PARTICIPATIVOS"/>
    <n v="0.5"/>
    <x v="10"/>
    <x v="10"/>
    <s v="TRANSFORMACIÓN PRODUCTIVA"/>
    <s v="SUMA"/>
    <s v="Promover en 120 Mipymes y/o emprendimientos la transformación empresarial y/o productiva durante el cuatrienio"/>
    <n v="30"/>
    <n v="348993"/>
    <n v="1.2876535054892958E-2"/>
    <s v="30 Mipymes o emprendimientos apoyados hacia la generación de cpacidades trabajo y empleabilidad"/>
    <m/>
  </r>
  <r>
    <n v="24"/>
    <s v="Desarrollo de la Economía Local"/>
    <s v="Revitalización del corazón productivo de las localidades"/>
    <s v="PRESUPUESTOS PARTICIPATIVOS"/>
    <n v="0.5"/>
    <x v="10"/>
    <x v="10"/>
    <s v="REVITALIZACIÓN"/>
    <s v="SUMA"/>
    <s v="Revitalizar 200 Mipymes y/o emprendimientos potencializadas dentro de las aglomeraciones económicas que fomentan el empleo y/o nuevas actividades económicas en el cuatrienio"/>
    <n v="50"/>
    <n v="450616"/>
    <n v="1.6626043273921382E-2"/>
    <s v="50 Mipymes o emprendimientos apoyados para generación de empleo a partir de las vocaciones productivas"/>
    <m/>
  </r>
  <r>
    <n v="25"/>
    <s v="Desarrollo social y cultural"/>
    <s v="Prevención y atención de violencia intrafamiliar y sexual para poblaciones en situaciones de riesgo y vulneración de derechos."/>
    <s v="PRESUPUESTOS PARTICIPATIVOS"/>
    <n v="0.5"/>
    <x v="11"/>
    <x v="11"/>
    <s v="PREVENCIÓN DE VIOLENCIAS"/>
    <s v="SUMA"/>
    <s v="Formar 4580 personas en prevención de violencia intrafamiliar y/o violencia sexual durante el cuatrienio"/>
    <n v="1145"/>
    <n v="541743"/>
    <n v="1.998828839043441E-2"/>
    <s v="1145 personas formadas y sensibilizadas, y/o con atención terapéutica para prevenir el maltrrato y la violencia intrafamiliar"/>
    <m/>
  </r>
  <r>
    <n v="26"/>
    <s v="Infraestructura"/>
    <s v="Dotación a Centros Crecer, Renacer."/>
    <s v="PRESUPUESTOS PARTICIPATIVOS"/>
    <n v="0.5"/>
    <x v="11"/>
    <x v="11"/>
    <s v="DOTACIÓN CENTROS DE ATENCIÓN ESPECIALIZADOS"/>
    <s v="SUMA"/>
    <s v="Dotar 1 Centros de atención especializados durante el cuatrienio"/>
    <m/>
    <n v="0"/>
    <n v="0"/>
    <m/>
    <m/>
  </r>
  <r>
    <n v="27"/>
    <s v="Infraestructura"/>
    <s v="Dotación Centros de Desarrollo Comunitario."/>
    <s v="PRESUPUESTOS PARTICIPATIVOS"/>
    <n v="0.5"/>
    <x v="11"/>
    <x v="11"/>
    <s v="DOTACIÓN CDC"/>
    <s v="SUMA"/>
    <s v="Dotar un (1) Centro de Desarrollo comunitario en el cuatrienio"/>
    <m/>
    <n v="0"/>
    <n v="0"/>
    <m/>
    <m/>
  </r>
  <r>
    <n v="28"/>
    <s v="Infraestructura"/>
    <s v="Dotación a Jardines Infantiles, Centros Amar y Forjar."/>
    <s v="PRESUPUESTOS PARTICIPATIVOS"/>
    <n v="0.5"/>
    <x v="11"/>
    <x v="11"/>
    <s v="DOTACIÓN JARDINES IFANTILES Y CENTROS AMAR"/>
    <s v="SUMA"/>
    <s v="Dotar 6 sede de atención a la primera infancia y/o adolescencia (jardines infantiles y centros Amar) durante el cuatrienio"/>
    <n v="2"/>
    <n v="185783"/>
    <n v="6.8546971202951877E-3"/>
    <s v="2 sedes de atención a la primera infancia y/o adolescencia (jardines infantiles y centros Amar) dotados. Según tabla de costos de SDIS, se podrían atender Jardines Oso y la Cabaña"/>
    <m/>
  </r>
  <r>
    <n v="29"/>
    <s v="Infraestructura"/>
    <s v="Dotación a Centro de Atención a la diversidad Sexual y de géneros – CAIDSG."/>
    <s v="PRESUPUESTOS PARTICIPATIVOS"/>
    <n v="0.5"/>
    <x v="5"/>
    <x v="5"/>
    <s v="DOTACIÓN CAIDSG"/>
    <m/>
    <m/>
    <m/>
    <n v="0"/>
    <n v="0"/>
    <m/>
    <m/>
  </r>
  <r>
    <n v="30"/>
    <s v="Desarrollo social y cultural"/>
    <s v="Estrategias de cuidado para cuidadoras, cuidadores y a personas con discapacidad"/>
    <s v="PRESUPUESTOS PARTICIPATIVOS"/>
    <n v="0.5"/>
    <x v="12"/>
    <x v="12"/>
    <s v="ESTRATEGIAS DE CUIDADO"/>
    <s v="SUMA"/>
    <s v="Vincular 1260 mujeres cuidadoras a estrategias de cuidado durante el cuatrienio"/>
    <n v="315"/>
    <n v="210492"/>
    <n v="7.76636670871487E-3"/>
    <s v="315 mujeres vinculadas con estrategias  de cuidado, que incluyen recreación, ocio, autocuidado"/>
    <m/>
  </r>
  <r>
    <n v="31"/>
    <s v="Condiciones de salud"/>
    <s v="Acciones complementarias para personas en condición de discapacidad y sus cuidadores."/>
    <s v="FLEXIBLE"/>
    <n v="0.05"/>
    <x v="13"/>
    <x v="13"/>
    <s v="ACCIONES COMPLEMENTARIAS "/>
    <s v="CONSTANTE"/>
    <s v="Vincular anualmente 100 personas con discapacidad, cuidadores y cuidadoras, en actividades alternativas de salud "/>
    <n v="100"/>
    <n v="183925"/>
    <n v="6.7861438767287232E-3"/>
    <s v="100 personas con discapacidad vinculadas a actividades alternativas de salud"/>
    <m/>
  </r>
  <r>
    <n v="32"/>
    <s v="Condiciones de salud"/>
    <s v="Acciones para la disminución de los factores de riesgo frente al consumo de sustancias psicoactivas."/>
    <s v="FLEXIBLE"/>
    <n v="0.05"/>
    <x v="13"/>
    <x v="13"/>
    <s v="DISMINUCIÓN FACTORES DE RIESGO SPA"/>
    <s v="SUMA"/>
    <s v="Vincular 442 personas a las acciones desarrolladas desde los dispositivos de base comunitaria en respuesta al consumo de SPA en el cuatrienio"/>
    <n v="111"/>
    <n v="102181"/>
    <n v="3.770096329851938E-3"/>
    <s v="111 personas vinculadas a las acciones mediante redes comunitarias"/>
    <m/>
  </r>
  <r>
    <n v="33"/>
    <s v="Condiciones de salud"/>
    <s v="Dispositivos de asistencia personal -DAP- Ayudas técnicas a personas con discapacidad (No incluidas en el POS)."/>
    <s v="FLEXIBLE"/>
    <n v="0.05"/>
    <x v="13"/>
    <x v="13"/>
    <s v="DISPOSITIVOS DE ASISTENCIA PERSONAL"/>
    <s v="SUMA"/>
    <s v="Beneficiar 750 personas con discapacidad a través de Dispositivos de Asistencia Personal - Ayudas Técnicas (no incluidas en los Planes de Beneficios) en el cuatrienio"/>
    <n v="188"/>
    <n v="371566"/>
    <n v="1.3709394240590375E-2"/>
    <s v="188 personas con discapacidad beneficiadas con el banco de ayudas técnicas, en coordinación con la subred de Occidente"/>
    <m/>
  </r>
  <r>
    <n v="34"/>
    <s v="Condiciones de salud"/>
    <s v="Reconocimiento de los saberes ancestrales en medicina."/>
    <s v="FLEXIBLE"/>
    <n v="0.05"/>
    <x v="13"/>
    <x v="13"/>
    <s v="SABERES ANCESTRALES"/>
    <s v="SUMA"/>
    <s v="Vincular 200 personas a las acciones y estrategias de reconocimiento de los saberes ancestrales en medicina en el cuatrienio."/>
    <n v="50"/>
    <n v="70942"/>
    <n v="2.6174941900388151E-3"/>
    <s v="50 personas vinculadas a acciones y estrategias que difundan la sabiduría ancestral en medicina, rescate de raíces."/>
    <m/>
  </r>
  <r>
    <n v="35"/>
    <s v="Condiciones de salud"/>
    <s v="Acciones de cuidado y protección para madres gestantes, niños y niñas migrantes."/>
    <s v="FLEXIBLE"/>
    <n v="0.05"/>
    <x v="13"/>
    <x v="13"/>
    <s v="ACCIONES DE CUIDADO"/>
    <s v="SUMA"/>
    <s v="Vincular 292 mujeres gestantes, niños y niñas, migrantes irregulares, vinculados en acciones de protección específica y detección temprana en el cuatrienio"/>
    <n v="61"/>
    <n v="92891"/>
    <n v="3.4273301120196159E-3"/>
    <s v="61 mujeres gestantes, niños y niñas migrantes vinculados acciones de promoción de la salud y prevención de la enfermedad"/>
    <s v="Según el plan plurianual, la meta tendrá más recursos en el 3 año"/>
  </r>
  <r>
    <n v="36"/>
    <s v="Condiciones de salud"/>
    <s v="Coinversión en la estrategia territorial de salud."/>
    <s v="FLEXIBLE"/>
    <n v="0.05"/>
    <x v="13"/>
    <x v="13"/>
    <s v="ESTRATEGIA TERRITORIAL DE SALUD"/>
    <s v="CONSTANTE"/>
    <s v="Vincular anualmente 127 personas en acciones complementarias de la estrategia territorial de salud"/>
    <n v="127"/>
    <n v="92891"/>
    <n v="3.4273301120196159E-3"/>
    <s v="127 personas vinculadas a acciones complementarias de salud"/>
    <m/>
  </r>
  <r>
    <n v="37"/>
    <s v="Condiciones de salud"/>
    <s v="Coinversión en la estrategia territorial de salud."/>
    <s v="FLEXIBLE"/>
    <n v="0.05"/>
    <x v="13"/>
    <x v="13"/>
    <s v="ACCIONES COMPLEMENTARIAS A LA PRIMERA INFANCIA "/>
    <s v="CONSTANTE"/>
    <s v="Contribuir al proceso nutricional de 4.000 niños y niñas de cero a cinco años de los hogares de bienestar familiar del ICBF de la localidad de Fontibón"/>
    <n v="4000"/>
    <n v="209442"/>
    <n v="7.7276256399609472E-3"/>
    <s v="4000 niños y niñas de los hogares del ICBF que reciben complemento nutricional"/>
    <m/>
  </r>
  <r>
    <n v="38"/>
    <s v="Condiciones de salud"/>
    <s v="Prevención del embarazo en adolescentes."/>
    <s v="FLEXIBLE"/>
    <n v="0.05"/>
    <x v="14"/>
    <x v="14"/>
    <s v="PREVENCIÓN"/>
    <s v="SUMA"/>
    <s v="Vincular 700 personas a las acciones y estrategias para la prevención del embarazo adolescente en el cuatrienio"/>
    <n v="210"/>
    <n v="203432"/>
    <n v="7.5058791416646878E-3"/>
    <s v="210 personas vinculadas para prevenir el embarazo en adolescentes, mediante redes de apoyo y enfoque en el buen vivir"/>
    <m/>
  </r>
  <r>
    <n v="39"/>
    <s v="Inversiones ambientales sostenibles"/>
    <s v="Educación ambiental."/>
    <s v="PRESUPUESTOS PARTICIPATIVOS"/>
    <n v="0.5"/>
    <x v="15"/>
    <x v="15"/>
    <s v="EDUCACIÓN AMBIENTAL"/>
    <s v="SUMA"/>
    <s v="Implementar 143 PROCEDAS en el cuatrienio"/>
    <n v="36"/>
    <n v="665753"/>
    <n v="2.4563793091552415E-2"/>
    <s v="36 PROCEDAS implementados"/>
    <m/>
  </r>
  <r>
    <n v="40"/>
    <s v="Inversiones ambientales sostenibles"/>
    <s v="Eco-urbanismo."/>
    <s v="PRESUPUESTOS PARTICIPATIVOS"/>
    <n v="0.5"/>
    <x v="15"/>
    <x v="15"/>
    <s v="MUROS VERDES"/>
    <s v="SUMA"/>
    <s v="Construir 360 m2 de muros y techos verdes durante el cuatrienio"/>
    <n v="360"/>
    <n v="248949"/>
    <n v="9.1852860240192406E-3"/>
    <s v="360 m2 de muros y techos verdes construidos"/>
    <s v="En el plan plurianual sólo tiene recursos el primer año"/>
  </r>
  <r>
    <n v="41"/>
    <s v="Inversiones ambientales sostenibles"/>
    <s v="Eco-urbanismo."/>
    <s v="PRESUPUESTOS PARTICIPATIVOS"/>
    <n v="0.5"/>
    <x v="15"/>
    <x v="15"/>
    <s v="JARDINERÍA"/>
    <s v="SUMA"/>
    <s v="Intervenir 3930 m2 de jardinería y coberturas verdes durante el cuatrienio"/>
    <m/>
    <n v="0"/>
    <n v="0"/>
    <m/>
    <m/>
  </r>
  <r>
    <n v="42"/>
    <s v="Inversiones ambientales sostenibles"/>
    <s v="Restauración ecológica urbana y/o rural."/>
    <s v="PRESUPUESTOS PARTICIPATIVOS"/>
    <n v="0.5"/>
    <x v="16"/>
    <x v="16"/>
    <s v="RESTAURACIÓN ECOLÓGICA"/>
    <s v="SUMA"/>
    <s v="Intervenir 15 hectáreas con procesos de restauración, rehabilitación o recuperación ecológica durante el cuatrienio."/>
    <n v="4"/>
    <n v="221081"/>
    <n v="8.157061163034187E-3"/>
    <s v="4 hectáreas intervenidas de la estructura ecológica principal"/>
    <m/>
  </r>
  <r>
    <n v="43"/>
    <s v="Inversiones ambientales sostenibles"/>
    <s v="Manejo de emergencias y desastres."/>
    <s v="PRESUPUESTOS PARTICIPATIVOS"/>
    <n v="0.5"/>
    <x v="17"/>
    <x v="17"/>
    <s v="MANEJO DE EMERGENCIAS, CALAMIDADES Y DESASTRES"/>
    <s v="SUMA"/>
    <s v="Realizar 3 Acciones efectivas para el fortalecimiento de las capacidades locales para la respuesta a emergencias y desastres durante el cuatrienio"/>
    <n v="1"/>
    <n v="212721"/>
    <n v="7.8486084632410531E-3"/>
    <s v="1 acción realizada para respuesta a emergencias y desastres con las instituciones y la comunidad"/>
    <m/>
  </r>
  <r>
    <n v="44"/>
    <s v="Inversiones ambientales sostenibles"/>
    <s v="Mitigación del riesgo. "/>
    <s v="PRESUPUESTOS PARTICIPATIVOS"/>
    <n v="0.5"/>
    <x v="17"/>
    <x v="17"/>
    <s v="REDUCCIÓN DEL RIESGO Y ADAPTACIÓN AL CAMBIO CLIMÁTICO"/>
    <s v="SUMA"/>
    <s v="Desarrollar 1 intervención para la reducción del riesgo y adaptación al cambio climático durante el cuatrienio."/>
    <m/>
    <n v="0"/>
    <n v="0"/>
    <m/>
    <m/>
  </r>
  <r>
    <n v="45"/>
    <s v="Inversiones ambientales sostenibles"/>
    <s v="Arbolado urbano y/o rural."/>
    <s v="PRESUPUESTOS PARTICIPATIVOS"/>
    <n v="0.5"/>
    <x v="18"/>
    <x v="18"/>
    <s v="ARBORIZACIÓN"/>
    <s v="SUMA"/>
    <s v="Mantener 5217 árboles urbanos durante el cuatrienio"/>
    <m/>
    <n v="0"/>
    <n v="0"/>
    <m/>
    <m/>
  </r>
  <r>
    <n v="46"/>
    <s v="Inversiones ambientales sostenibles"/>
    <s v="Arbolado urbano y/o rural."/>
    <s v="PRESUPUESTOS PARTICIPATIVOS"/>
    <n v="0.5"/>
    <x v="18"/>
    <x v="18"/>
    <s v="ARBORIZACIÓN"/>
    <s v="SUMA"/>
    <s v="Plantar 1919 árboles urbanos durante el cuatrienio"/>
    <n v="640"/>
    <n v="255080"/>
    <n v="9.4114969692861913E-3"/>
    <s v="480 árboles plantados en diferentes zonas de la localidad"/>
    <m/>
  </r>
  <r>
    <n v="47"/>
    <s v="Infraestructura"/>
    <s v="Construcción, mantenimiento y dotación de parques vecinales y/o de bolsillo."/>
    <s v="PRESUPUESTOS PARTICIPATIVOS"/>
    <n v="0.5"/>
    <x v="5"/>
    <x v="5"/>
    <s v="CONSTRUCCIÓN"/>
    <m/>
    <m/>
    <m/>
    <n v="0"/>
    <n v="0"/>
    <m/>
    <m/>
  </r>
  <r>
    <n v="48"/>
    <s v="Infraestructura"/>
    <s v="Construcción, mantenimiento y dotación de parques vecinales y/o de bolsillo."/>
    <s v="PRESUPUESTOS PARTICIPATIVOS"/>
    <n v="0.5"/>
    <x v="19"/>
    <x v="19"/>
    <s v="INTERVENCIÓN"/>
    <s v="SUMA"/>
    <s v="Intervenir 44 Parques vecinales y/o de bolsillo con acciones de mejoramiento, mantenimiento y/o dotación durante el cuatrienio. "/>
    <n v="11"/>
    <n v="749633"/>
    <n v="2.7658651041151464E-2"/>
    <s v="11 parques vecinales intervenidos para la ejecución de zona de juegos infantiles, gimnasios, senderos, zona existente, señalización, mobiliario"/>
    <m/>
  </r>
  <r>
    <n v="49"/>
    <s v="Inversiones ambientales sostenibles"/>
    <s v="Acuerdos con las redes locales de proteccionistas de animales para urgencias, brigadas médico veterinarias, acciones de esterilización, educación y adopción  "/>
    <s v="PRESUPUESTOS PARTICIPATIVOS"/>
    <n v="0.5"/>
    <x v="20"/>
    <x v="20"/>
    <s v="BIENESTAR ANIMAL"/>
    <s v="SUMA"/>
    <s v="Atender 7500 animales en urgencias, brigadas médico-veterinarias, acciones de esterilización, educación y adopción durante el cuatrienio"/>
    <n v="1875"/>
    <n v="221639"/>
    <n v="8.1776492738577008E-3"/>
    <s v="1875 animales atendidos en brigadas médico veterinarias y urgencias. (incluye animales callejeros)"/>
    <m/>
  </r>
  <r>
    <n v="50"/>
    <s v="Ruralidad"/>
    <s v="Acueductos veredales y saneamiento básico."/>
    <s v="PRESUPUESTOS PARTICIPATIVOS"/>
    <n v="0.5"/>
    <x v="5"/>
    <x v="5"/>
    <s v="ACUEDUCTOS VEREDALES"/>
    <m/>
    <m/>
    <m/>
    <n v="0"/>
    <n v="0"/>
    <m/>
    <m/>
  </r>
  <r>
    <n v="51"/>
    <s v="Inversiones ambientales sostenibles"/>
    <s v="Cambios de hábitos de consumo, separación en la fuente y reciclaje."/>
    <s v="PRESUPUESTOS PARTICIPATIVOS"/>
    <n v="0.5"/>
    <x v="21"/>
    <x v="21"/>
    <s v="HÁBITOS DE CONSUMO"/>
    <s v="SUMA"/>
    <s v="Capacitar 1900 personas en separación en la fuente y reciclaje durante el cuatrienio"/>
    <n v="475"/>
    <n v="333108"/>
    <n v="1.2290438029030048E-2"/>
    <s v="475 personas capacitadasen reciclaje en la fuente"/>
    <m/>
  </r>
  <r>
    <n v="52"/>
    <s v="Ruralidad"/>
    <s v="Energías alternativas para el área rural."/>
    <s v="PRESUPUESTOS PARTICIPATIVOS"/>
    <n v="0.5"/>
    <x v="5"/>
    <x v="5"/>
    <s v="ENERGÍAS ALTERNATIVAS"/>
    <m/>
    <m/>
    <m/>
    <n v="0"/>
    <n v="0"/>
    <m/>
    <m/>
  </r>
  <r>
    <n v="53"/>
    <s v="Desarrollo social y cultural"/>
    <s v="Construcción de memoria, verdad, reparación, víctimas, paz y reconciliación."/>
    <s v="PRESUPUESTOS PARTICIPATIVOS"/>
    <n v="0.5"/>
    <x v="22"/>
    <x v="22"/>
    <s v="PAZ, MEMORIA Y RECONCILIACIÓN"/>
    <s v="SUMA"/>
    <s v="Vincular 800 Personas a procesos de construcción de memoria, verdad, reparación integral a víctimas, paz y reconciliación durante el cuatrienio"/>
    <n v="200"/>
    <n v="425443"/>
    <n v="1.5697253822738063E-2"/>
    <s v="200 personas vinculadas, víctimas del conflicto armado, excombatientes y comunidad en general; fortaleciendo procesos organizativos, promoción de proyectos productivos, apropiación social de la paz, la memoria y la reconciliación."/>
    <m/>
  </r>
  <r>
    <n v="54"/>
    <s v="Desarrollo social y cultural"/>
    <s v="Construcción de ciudadanía y desarrollo de capacidades para el ejercicio de derechos de las mujeres."/>
    <s v="PRESUPUESTOS PARTICIPATIVOS"/>
    <n v="0.5"/>
    <x v="23"/>
    <x v="23"/>
    <s v="DESARROLLO DE CAPACIDADES"/>
    <s v="SUMA"/>
    <s v="Capacitar 1000 personas para la construcción de ciudadanía y desarrollo de capacidades para el ejercicio de derechos de las mujeres en el cuatrienio"/>
    <n v="333"/>
    <n v="190706"/>
    <n v="7.0363373883671494E-3"/>
    <s v="333 personas capacitadas, que incluyen procesos organizativos, intercambio de experiencias, procesos desde los enfoques de política pública de mujer y equidad."/>
    <s v="En el plan plurianual, la meta no tiene recursos el último año"/>
  </r>
  <r>
    <n v="55"/>
    <s v="Desarrollo social y cultural"/>
    <s v="Prevención del feminicidio y la violencia contra la mujer."/>
    <s v="PRESUPUESTOS PARTICIPATIVOS"/>
    <n v="0.5"/>
    <x v="23"/>
    <x v="23"/>
    <s v="PREVENCIÓN"/>
    <s v="SUMA"/>
    <s v="Vincular 1250 personas en acciones para la prevención del feminicidio y la violencia contra la mujer durante el cuatrienio"/>
    <n v="312"/>
    <n v="194515"/>
    <n v="7.1768752273039969E-3"/>
    <s v="312 personas vinculadas para prevenir el feminicidio que incluye alertas tempranas, rutas de atención."/>
    <m/>
  </r>
  <r>
    <n v="56"/>
    <s v="Desarrollo social y cultural"/>
    <s v="Promoción de la convivencia ciudadana."/>
    <s v="PRESUPUESTOS PARTICIPATIVOS"/>
    <n v="0.5"/>
    <x v="24"/>
    <x v="24"/>
    <s v="GESTORES DE CONVIVENCIA"/>
    <s v="SUMA"/>
    <s v="Implementar 3 estrategias de atención de movilizaciones y aglomeraciones en el territorio a través de equipos de gestores de convivencia bajo el direccionamiento estratégico de la Secretaria de Seguridad, Convivencia y Justicia en el cuatrienio"/>
    <n v="1"/>
    <n v="238173"/>
    <n v="8.7876919698361301E-3"/>
    <s v="1 estrategia implementada mediante mitigación de factores de riegos de hechos delictivos a través de los gestores de convivencia"/>
    <m/>
  </r>
  <r>
    <n v="57"/>
    <s v="Desarrollo social y cultural"/>
    <s v="Promoción de la convivencia ciudadana."/>
    <s v="PRESUPUESTOS PARTICIPATIVOS"/>
    <n v="0.5"/>
    <x v="24"/>
    <x v="24"/>
    <s v="ESCUELA DE SEGURIDAD"/>
    <s v="SUMA"/>
    <s v="Formar 1000 personas en la escuela de seguridad durante el cuatrienio"/>
    <n v="500"/>
    <n v="185783"/>
    <n v="6.8546971202951877E-3"/>
    <s v="500 personas formadas en esquemas de seguridad, rutas institucionales, entre otras"/>
    <s v="En el plan plurianual, la meta tiene recursos el primer y el tercer año"/>
  </r>
  <r>
    <n v="58"/>
    <s v="Desarrollo social y cultural"/>
    <s v="Promoción de la convivencia ciudadana."/>
    <s v="PRESUPUESTOS PARTICIPATIVOS"/>
    <n v="0.5"/>
    <x v="24"/>
    <x v="24"/>
    <s v="PREVENCIÓN"/>
    <s v="SUMA"/>
    <s v="Incluir 1000 personas en actividades de educación para la resiliencia y la prevención de hechos delictivos durante el cuatrienio"/>
    <m/>
    <n v="0"/>
    <n v="0"/>
    <m/>
    <m/>
  </r>
  <r>
    <n v="59"/>
    <s v="Desarrollo social y cultural"/>
    <s v="Acuerdos para el uso, acceso y aprovechamiento del espacio público."/>
    <s v="PRESUPUESTOS PARTICIPATIVOS"/>
    <n v="0.5"/>
    <x v="25"/>
    <x v="25"/>
    <s v="ACUERDOS CIUDADANOS"/>
    <s v="SUMA"/>
    <s v="Realizar 2 Acuerdos para el uso del EP con fines culturales, deportivos, recreacionales o de mercados temporales durante el cuatrienio"/>
    <m/>
    <n v="0"/>
    <n v="0"/>
    <m/>
    <m/>
  </r>
  <r>
    <n v="60"/>
    <s v="Desarrollo social y cultural"/>
    <s v="Acuerdos para fortalecer la formalidad."/>
    <s v="PRESUPUESTOS PARTICIPATIVOS"/>
    <n v="0.5"/>
    <x v="25"/>
    <x v="25"/>
    <s v="ACUERDOS CIUDADANOS"/>
    <s v="SUMA"/>
    <s v="Realizar 1 acuerdo para promover la formalización de vendedores informales a círculos económicos productivos de la ciudad en el cuatrienio."/>
    <n v="1"/>
    <n v="260096"/>
    <n v="9.5965685891620713E-3"/>
    <s v="1 acuerdo realizado para la formalización de vendedores informales con el acompañamiento del IPES"/>
    <m/>
  </r>
  <r>
    <n v="61"/>
    <s v="Desarrollo social y cultural"/>
    <s v="Acuerdos para mejorar el uso de medios de transporte no motorizados."/>
    <s v="PRESUPUESTOS PARTICIPATIVOS"/>
    <n v="0.5"/>
    <x v="25"/>
    <x v="25"/>
    <s v="ACUERDOS CIUDADANOS"/>
    <s v="SUMA"/>
    <s v="Realizar 1 acuerdo para la vinculación de la ciudadanía en los programas adelantados por el IDRD y acuerdos con vendedores informales o estacionarios en cuatrienio."/>
    <n v="1"/>
    <n v="190800"/>
    <n v="7.0398056364270245E-3"/>
    <s v="1acuerdo realizado para vinculación a programas del IDRD &quot;Escuela de la bicicleta&quot; y &quot;Al trabajo en bici&quot;"/>
    <m/>
  </r>
  <r>
    <n v="62"/>
    <s v="Desarrollo social y cultural"/>
    <s v="Acceso a la Justicia."/>
    <s v="PRESUPUESTOS PARTICIPATIVOS"/>
    <n v="0.5"/>
    <x v="5"/>
    <x v="5"/>
    <s v="JUSTICIA COMUNITARIA"/>
    <m/>
    <m/>
    <m/>
    <n v="0"/>
    <n v="0"/>
    <m/>
    <m/>
  </r>
  <r>
    <n v="63"/>
    <s v="Desarrollo social y cultural"/>
    <s v="Acceso a la Justicia."/>
    <s v="PRESUPUESTOS PARTICIPATIVOS"/>
    <n v="0.5"/>
    <x v="26"/>
    <x v="26"/>
    <s v="JUECES DE PAZ"/>
    <s v="SUMA"/>
    <s v="Atender 200 personas en estrategias de acceso a la justicia integral en la ciudad en el cuatrienio"/>
    <n v="200"/>
    <n v="185783"/>
    <n v="6.8546971202951877E-3"/>
    <s v="200 personas atendidas por mecanismos alternativos de solución de conflicto por medio de la elección de lideres y lideresas de la localidad"/>
    <s v="En el plan plurianual, la meta sólo tiene recursos el primer año"/>
  </r>
  <r>
    <n v="64"/>
    <s v="Desarrollo social y cultural"/>
    <s v="Acceso a la Justicia."/>
    <s v="PRESUPUESTOS PARTICIPATIVOS"/>
    <n v="0.5"/>
    <x v="26"/>
    <x v="26"/>
    <s v="RESOLUCIÓN DE CONFLICTOS ESCOLARES"/>
    <s v="SUMA"/>
    <s v="Vincular 11 Instituciones educativas al programa pedagógico de resolución de conflictos en la comunidad escolar en el cuatrienio"/>
    <m/>
    <n v="0"/>
    <n v="0"/>
    <m/>
    <m/>
  </r>
  <r>
    <n v="65"/>
    <s v="Desarrollo social y cultural"/>
    <s v="Acceso a la Justicia."/>
    <s v="PRESUPUESTOS PARTICIPATIVOS"/>
    <n v="0.5"/>
    <x v="5"/>
    <x v="5"/>
    <s v="ACCIONES PEDAGÓGICAS"/>
    <m/>
    <m/>
    <m/>
    <n v="0"/>
    <n v="0"/>
    <m/>
    <m/>
  </r>
  <r>
    <n v="66"/>
    <s v="Desarrollo social y cultural"/>
    <s v="Dotación para instancias de seguridad."/>
    <s v="PRESUPUESTOS PARTICIPATIVOS"/>
    <n v="0.5"/>
    <x v="27"/>
    <x v="27"/>
    <s v="DOTACIÓN"/>
    <s v="SUMA"/>
    <s v="Suministrar 1 Dotaciones tecnológicas suministradas a organismos de seguridad en el cuatrienio"/>
    <m/>
    <n v="0"/>
    <n v="0"/>
    <m/>
    <m/>
  </r>
  <r>
    <n v="67"/>
    <s v="Desarrollo social y cultural"/>
    <s v="Dotación para instancias de seguridad."/>
    <s v="PRESUPUESTOS PARTICIPATIVOS"/>
    <n v="0.5"/>
    <x v="27"/>
    <x v="27"/>
    <s v="DOTACIÓN"/>
    <s v="SUMA"/>
    <s v="Suministrar 1 Dotaciones logísticas a organismos de seguridad en el cuatrienio."/>
    <m/>
    <n v="0"/>
    <n v="0"/>
    <m/>
    <m/>
  </r>
  <r>
    <n v="68"/>
    <s v="Desarrollo social y cultural"/>
    <s v="Dotación para instancias de seguridad."/>
    <s v="PRESUPUESTOS PARTICIPATIVOS"/>
    <n v="0.5"/>
    <x v="27"/>
    <x v="27"/>
    <s v="DOTACIÓN"/>
    <s v="SUMA"/>
    <s v="Suministrar 1 Dotación de equipos especiales de protección a organismos de seguridad en el cuatrienio"/>
    <m/>
    <n v="0"/>
    <n v="0"/>
    <m/>
    <m/>
  </r>
  <r>
    <n v="69"/>
    <s v="Desarrollo social y cultural"/>
    <s v="Dotación para instancias de seguridad."/>
    <s v="PRESUPUESTOS PARTICIPATIVOS"/>
    <n v="0.5"/>
    <x v="5"/>
    <x v="5"/>
    <s v="DOTACIÓN"/>
    <m/>
    <m/>
    <m/>
    <n v="0"/>
    <n v="0"/>
    <m/>
    <m/>
  </r>
  <r>
    <n v="70"/>
    <s v="Infraestructura"/>
    <s v="Construcción y/o conservación de elementos del sistema de espacio público peatonal."/>
    <s v="PRESUPUESTOS PARTICIPATIVOS"/>
    <n v="0.5"/>
    <x v="28"/>
    <x v="28"/>
    <s v="CONSTRUCCIÓN Y CONSERVACIÓN "/>
    <s v="SUMA"/>
    <s v="Intervenir 6652 metros cuadrados de elementos del sistema de espacio público peatonal con acciones de construcción y/o conservación durante el cuatrienio"/>
    <n v="1663"/>
    <n v="339704"/>
    <n v="1.2533805733316592E-2"/>
    <s v="1663 metros cudarados intervenidos de espacio público peatonal en diferentes zonas de la localidad"/>
    <m/>
  </r>
  <r>
    <n v="71"/>
    <s v="Infraestructura"/>
    <s v="Construcción y/o conservación de puentes peatonales y/o vehiculares sobre cuerpos de agua (de escala local: urbana y/o rural)."/>
    <s v="PRESUPUESTOS PARTICIPATIVOS"/>
    <n v="0.5"/>
    <x v="28"/>
    <x v="28"/>
    <s v="INTERVENCIÓN PUENTES"/>
    <s v="SUMA"/>
    <s v="Intervenir 1737 metros cuadrados de Puentes vehiculares y/o peatonales de escala local sobre cuerpos de agua con acciones de construcción y/o conservación durante el cuatrienio"/>
    <m/>
    <n v="0"/>
    <n v="0"/>
    <m/>
    <m/>
  </r>
  <r>
    <n v="72"/>
    <s v="Infraestructura"/>
    <s v="Diseño, construcción y conservación (mantenimiento y rehabilitación) de la malla vial local e intermedia urbana o rural."/>
    <s v="PRESUPUESTOS PARTICIPATIVOS"/>
    <n v="0.5"/>
    <x v="28"/>
    <x v="28"/>
    <s v="INTERVENCIÓN MALLA VIAL LOCAL"/>
    <s v="SUMA"/>
    <s v="Intervenir 6 Kilómetros-carril de malla vial urbana (local y/o intermedia) con acciones de construcción y/o conservación durante el cuatrienio"/>
    <n v="1.5"/>
    <n v="801653"/>
    <n v="2.9577994275988645E-2"/>
    <s v="1,5 km carril intervenidos de malla vial en diferentes zonas de la localidad"/>
    <m/>
  </r>
  <r>
    <n v="73"/>
    <s v="Infraestructura"/>
    <s v="Diseño, construcción y conservación (mantenimiento y rehabilitación) de la malla vial local e intermedia urbana o rural."/>
    <s v="PRESUPUESTOS PARTICIPATIVOS"/>
    <n v="0.5"/>
    <x v="5"/>
    <x v="5"/>
    <s v="INTERVENCIÓN MALLA VIAL RURAL"/>
    <m/>
    <m/>
    <m/>
    <n v="0"/>
    <n v="0"/>
    <m/>
    <m/>
  </r>
  <r>
    <n v="74"/>
    <s v="Infraestructura"/>
    <s v="Diseño, construcción y conservación de ciclo-infraestructura."/>
    <s v="PRESUPUESTOS PARTICIPATIVOS"/>
    <n v="0.5"/>
    <x v="28"/>
    <x v="28"/>
    <s v="CICLO INFRAESTRUCTURA"/>
    <s v="SUMA"/>
    <s v="Intervenir 2420 metros lineales de Ciclo-infraestructura con acciones de construcción y/o conservación durante el cuatrienio."/>
    <n v="605"/>
    <n v="261303"/>
    <n v="9.6411023701011046E-3"/>
    <s v="605 metros lineales intervenidos de ciclo infraestructura en diferentes zonas de la localidad"/>
    <m/>
  </r>
  <r>
    <n v="75"/>
    <s v="Ruralidad"/>
    <s v="Conectividad y redes de comunicación."/>
    <s v="PRESUPUESTOS PARTICIPATIVOS"/>
    <n v="0.5"/>
    <x v="5"/>
    <x v="5"/>
    <s v="CONECTIVIDAD"/>
    <m/>
    <m/>
    <m/>
    <n v="0"/>
    <n v="0"/>
    <m/>
    <m/>
  </r>
  <r>
    <n v="76"/>
    <s v="Infraestructura"/>
    <s v="Intervención y dotación de salones comunales."/>
    <s v="PRESUPUESTOS PARTICIPATIVOS"/>
    <n v="0.5"/>
    <x v="29"/>
    <x v="29"/>
    <s v="INTERVENCIÓN"/>
    <s v="SUMA"/>
    <s v="Intervenir 12 sedes de salones comunales durante el cuatrienio"/>
    <n v="4"/>
    <n v="241982"/>
    <n v="8.9282298087729785E-3"/>
    <s v="4 sedes de salones comunales intervenidos"/>
    <s v="En el plan plurianual, la meta tiene recursos los tres primeros años."/>
  </r>
  <r>
    <n v="77"/>
    <s v="Infraestructura"/>
    <s v="Intervención y dotación de salones comunales."/>
    <s v="PRESUPUESTOS PARTICIPATIVOS"/>
    <n v="0.5"/>
    <x v="29"/>
    <x v="29"/>
    <s v="DOTACIÓN"/>
    <s v="SUMA"/>
    <s v="Dotar 44 sedes de salones comunales durante el cuatrienio"/>
    <m/>
    <n v="0"/>
    <n v="0"/>
    <m/>
    <m/>
  </r>
  <r>
    <n v="78"/>
    <s v="Infraestructura"/>
    <s v="Intervención y dotación de salones comunales."/>
    <s v="PRESUPUESTOS PARTICIPATIVOS"/>
    <n v="0.5"/>
    <x v="5"/>
    <x v="5"/>
    <s v="CONSTRUCCIÓN"/>
    <m/>
    <m/>
    <m/>
    <n v="0"/>
    <n v="0"/>
    <m/>
    <m/>
  </r>
  <r>
    <n v="79"/>
    <s v="Participación ciudadana y construcción de confianza / Desarrollo social y cultural"/>
    <s v="Escuelas y procesos de formación para la participación ciudadana y/u organizaciones para los procesos de presupuestos participativos."/>
    <s v="PRESUPUESTOS PARTICIPATIVOS"/>
    <n v="0.5"/>
    <x v="29"/>
    <x v="29"/>
    <s v="FORMACIÓN"/>
    <s v="SUMA"/>
    <s v="Capacitar 705 personas a través de procesos de formación para la participación de manera virtual y presencial durante el cuatrienio"/>
    <n v="176"/>
    <n v="196558"/>
    <n v="7.2522542782223432E-3"/>
    <s v="176 personas capacitadas promoviendo el empoderamiento social y ciudadano para participar"/>
    <m/>
  </r>
  <r>
    <n v="80"/>
    <s v="Participación ciudadana y construcción de confianza / Desarrollo social y cultural"/>
    <s v="Fortalecimiento de organizaciones sociales, comunitarias, comunales, propiedad horizontal e instancias y mecanismos de participación, con énfasis en jóvenes y asociatividad productiva."/>
    <s v="PRESUPUESTOS PARTICIPATIVOS"/>
    <n v="0.5"/>
    <x v="29"/>
    <x v="29"/>
    <s v="FORTALECIMIENTO ORGANIZATIVO"/>
    <s v="SUMA"/>
    <s v="Fortalecer 223 Organizaciones, JAC e Instancias de participación ciudadana durante el cuatrienio"/>
    <n v="47"/>
    <n v="690183"/>
    <n v="2.5465168624560341E-2"/>
    <s v="47 organizaciones fortalecidas mediante asistencia técnica  para inidir en el territorio"/>
    <s v="En el plan plurianiual la ponderación derecursos es diferente por vigencia"/>
  </r>
  <r>
    <n v="81"/>
    <s v="Gestión pública local"/>
    <s v="Terminación de infraestructuras (sedes administrativas locales)."/>
    <s v="INFLEXIBLE"/>
    <n v="0.45"/>
    <x v="5"/>
    <x v="5"/>
    <s v="SEDE ADMINISTRATIVA"/>
    <m/>
    <m/>
    <m/>
    <n v="0"/>
    <n v="0"/>
    <m/>
    <m/>
  </r>
  <r>
    <n v="82"/>
    <s v="Gestión pública local"/>
    <s v="Terminación de infraestructuras (sedes administrativas locales)."/>
    <s v="INFLEXIBLE"/>
    <n v="0.45"/>
    <x v="5"/>
    <x v="5"/>
    <s v="SEDE ADMINISTRATIVA"/>
    <m/>
    <m/>
    <m/>
    <n v="0"/>
    <n v="0"/>
    <m/>
    <m/>
  </r>
  <r>
    <n v="83"/>
    <s v="Gestión pública local"/>
    <s v="Fortalecimiento institucional."/>
    <s v="INFLEXIBLE"/>
    <n v="0.45"/>
    <x v="30"/>
    <x v="30"/>
    <s v="FORTALECIMIENTO LOCAL"/>
    <s v="SUMA"/>
    <s v="Realizar 4 estrategias de fortalecimiento institucional en el cuatrienio."/>
    <n v="1"/>
    <n v="2786741"/>
    <n v="0.10282030921940399"/>
    <s v="1 estrategia desarrollada para fortalecer la administración local; incluye apoyos a la gestión."/>
    <m/>
  </r>
  <r>
    <n v="84"/>
    <s v="Participación ciudadana y construcción de confianza"/>
    <s v="Transparencia, control social y rendición de cuentas del Gobierno Local."/>
    <s v="FLEXIBLE"/>
    <n v="0.05"/>
    <x v="30"/>
    <x v="30"/>
    <s v="TRANSPARENCIA Y CONTROL SOCIAL"/>
    <s v="CONSTANTE"/>
    <s v="Realizar 1 rendición de cuentas anual"/>
    <n v="1"/>
    <n v="27867"/>
    <n v="1.0281879647290979E-3"/>
    <s v="1 rendición de cuentas realizada según lineamientos de la Veeduría Distrital"/>
    <m/>
  </r>
  <r>
    <n v="85"/>
    <s v="Inspección, vigilancia y control"/>
    <s v="Inspección, vigilancia y control."/>
    <s v="INFLEXIBLE"/>
    <n v="0.45"/>
    <x v="31"/>
    <x v="31"/>
    <s v="IVC"/>
    <s v="SUMA"/>
    <s v="Realizar 4 acciones de inspección, vigilancia y control en el cuatrienio"/>
    <n v="1"/>
    <n v="1279114"/>
    <n v="4.7194517541051972E-2"/>
    <s v="1 acción de IVC, para garantizar el funcionamiento de las inspecciones de policía, y jurídica de la Alcalía Local. Incluye apoyos a la gestión."/>
    <m/>
  </r>
  <r>
    <n v="86"/>
    <m/>
    <m/>
    <m/>
    <m/>
    <x v="5"/>
    <x v="5"/>
    <m/>
    <m/>
    <m/>
    <m/>
    <n v="0"/>
    <n v="0"/>
    <m/>
    <m/>
  </r>
  <r>
    <n v="87"/>
    <m/>
    <m/>
    <m/>
    <m/>
    <x v="5"/>
    <x v="5"/>
    <m/>
    <m/>
    <m/>
    <m/>
    <n v="0"/>
    <n v="0"/>
    <m/>
    <m/>
  </r>
  <r>
    <n v="88"/>
    <m/>
    <m/>
    <m/>
    <m/>
    <x v="5"/>
    <x v="5"/>
    <m/>
    <m/>
    <m/>
    <m/>
    <n v="0"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abla dinámica3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rowHeaderCaption="LÍNEA DE INVERSIÓN">
  <location ref="A13:C27" firstHeaderRow="0" firstDataRow="1" firstDataCol="1"/>
  <pivotFields count="12">
    <pivotField axis="axisRow" showAll="0">
      <items count="14">
        <item x="7"/>
        <item x="6"/>
        <item x="4"/>
        <item x="1"/>
        <item x="9"/>
        <item x="2"/>
        <item x="11"/>
        <item x="5"/>
        <item x="10"/>
        <item x="8"/>
        <item x="3"/>
        <item x="0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PRESUPUESTO 2021" fld="10" baseField="0" baseItem="0"/>
    <dataField name="%" fld="11" baseField="0" baseItem="0" numFmtId="9"/>
  </dataFields>
  <formats count="16">
    <format dxfId="45">
      <pivotArea field="0" type="button" dataOnly="0" labelOnly="1" outline="0" axis="axisRow" fieldPosition="0"/>
    </format>
    <format dxfId="4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3">
      <pivotArea field="0" type="button" dataOnly="0" labelOnly="1" outline="0" axis="axisRow" fieldPosition="0"/>
    </format>
    <format dxfId="4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1">
      <pivotArea grandRow="1" outline="0" collapsedLevelsAreSubtotals="1" fieldPosition="0"/>
    </format>
    <format dxfId="40">
      <pivotArea dataOnly="0" labelOnly="1" grandRow="1" outline="0" fieldPosition="0"/>
    </format>
    <format dxfId="39">
      <pivotArea grandRow="1" outline="0" collapsedLevelsAreSubtotals="1" fieldPosition="0"/>
    </format>
    <format dxfId="38">
      <pivotArea dataOnly="0" labelOnly="1" grandRow="1" outline="0" fieldPosition="0"/>
    </format>
    <format dxfId="3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1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3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rowHeaderCaption="COMPONENTE LÍNEAS DE INVERSIÓN">
  <location ref="A3:C8" firstHeaderRow="0" firstDataRow="1" firstDataCol="1"/>
  <pivotFields count="15">
    <pivotField showAll="0"/>
    <pivotField showAll="0"/>
    <pivotField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numFmtId="164" showAll="0"/>
    <pivotField dataField="1"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PRESUPUESTO 2021" fld="11" baseField="0" baseItem="0" numFmtId="3"/>
    <dataField name="%" fld="12" baseField="3" baseItem="0" numFmtId="9"/>
  </dataFields>
  <formats count="15">
    <format dxfId="60">
      <pivotArea type="all" dataOnly="0" outline="0" fieldPosition="0"/>
    </format>
    <format dxfId="59">
      <pivotArea outline="0" collapsedLevelsAreSubtotals="1" fieldPosition="0"/>
    </format>
    <format dxfId="58">
      <pivotArea field="3" type="button" dataOnly="0" labelOnly="1" outline="0" axis="axisRow" fieldPosition="0"/>
    </format>
    <format dxfId="57">
      <pivotArea dataOnly="0" labelOnly="1" outline="0" axis="axisValues" fieldPosition="0"/>
    </format>
    <format dxfId="56">
      <pivotArea dataOnly="0" labelOnly="1" fieldPosition="0">
        <references count="1">
          <reference field="3" count="0"/>
        </references>
      </pivotArea>
    </format>
    <format dxfId="55">
      <pivotArea dataOnly="0" labelOnly="1" grandRow="1" outline="0" fieldPosition="0"/>
    </format>
    <format dxfId="54">
      <pivotArea field="3" type="button" dataOnly="0" labelOnly="1" outline="0" axis="axisRow" fieldPosition="0"/>
    </format>
    <format dxfId="5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2">
      <pivotArea dataOnly="0" outline="0" fieldPosition="0">
        <references count="1">
          <reference field="4294967294" count="1">
            <x v="1"/>
          </reference>
        </references>
      </pivotArea>
    </format>
    <format dxfId="5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3" cacheId="7" dataOnRows="1" applyNumberFormats="0" applyBorderFormats="0" applyFontFormats="0" applyPatternFormats="0" applyAlignmentFormats="0" applyWidthHeightFormats="1" dataCaption="Datos" updatedVersion="6" minRefreshableVersion="3" showMemberPropertyTips="0" itemPrintTitles="1" createdVersion="6" indent="0" compact="0" compactData="0" gridDropZones="1">
  <location ref="B6:D40" firstHeaderRow="2" firstDataRow="2" firstDataCol="2"/>
  <pivotFields count="15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howAll="0" defaultSubtotal="0"/>
    <pivotField compact="0" outline="0" showAll="0" defaultSubtotal="0"/>
    <pivotField axis="axisRow" compact="0" outline="0" showAll="0" defaultSubtotal="0">
      <items count="34">
        <item sd="0" x="5"/>
        <item m="1" x="32"/>
        <item m="1" x="33"/>
        <item x="0"/>
        <item x="1"/>
        <item x="2"/>
        <item x="3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outline="0" subtotalTop="0" showAll="0" includeNewItemsInFilter="1">
      <items count="34">
        <item m="1" x="32"/>
        <item x="5"/>
        <item x="0"/>
        <item x="1"/>
        <item x="2"/>
        <item x="3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numFmtId="9" outline="0" subtotalTop="0" showAll="0" includeNewItemsInFilter="1"/>
    <pivotField compact="0" outline="0" showAll="0" defaultSubtotal="0"/>
    <pivotField compact="0" outline="0" subtotalTop="0" showAll="0" includeNewItemsInFilter="1"/>
  </pivotFields>
  <rowFields count="2">
    <field x="5"/>
    <field x="6"/>
  </rowFields>
  <rowItems count="33">
    <i>
      <x/>
    </i>
    <i>
      <x v="3"/>
      <x v="2"/>
    </i>
    <i>
      <x v="4"/>
      <x v="3"/>
    </i>
    <i>
      <x v="5"/>
      <x v="4"/>
    </i>
    <i>
      <x v="6"/>
      <x v="5"/>
    </i>
    <i>
      <x v="7"/>
      <x v="6"/>
    </i>
    <i>
      <x v="8"/>
      <x v="7"/>
    </i>
    <i>
      <x v="9"/>
      <x v="8"/>
    </i>
    <i>
      <x v="10"/>
      <x v="9"/>
    </i>
    <i>
      <x v="11"/>
      <x v="10"/>
    </i>
    <i>
      <x v="12"/>
      <x v="11"/>
    </i>
    <i>
      <x v="13"/>
      <x v="12"/>
    </i>
    <i>
      <x v="14"/>
      <x v="13"/>
    </i>
    <i>
      <x v="15"/>
      <x v="14"/>
    </i>
    <i>
      <x v="16"/>
      <x v="15"/>
    </i>
    <i>
      <x v="17"/>
      <x v="16"/>
    </i>
    <i>
      <x v="18"/>
      <x v="17"/>
    </i>
    <i>
      <x v="19"/>
      <x v="18"/>
    </i>
    <i>
      <x v="20"/>
      <x v="19"/>
    </i>
    <i>
      <x v="21"/>
      <x v="20"/>
    </i>
    <i>
      <x v="22"/>
      <x v="21"/>
    </i>
    <i>
      <x v="23"/>
      <x v="22"/>
    </i>
    <i>
      <x v="24"/>
      <x v="23"/>
    </i>
    <i>
      <x v="25"/>
      <x v="24"/>
    </i>
    <i>
      <x v="26"/>
      <x v="25"/>
    </i>
    <i>
      <x v="27"/>
      <x v="26"/>
    </i>
    <i>
      <x v="28"/>
      <x v="27"/>
    </i>
    <i>
      <x v="29"/>
      <x v="28"/>
    </i>
    <i>
      <x v="30"/>
      <x v="29"/>
    </i>
    <i>
      <x v="31"/>
      <x v="30"/>
    </i>
    <i>
      <x v="32"/>
      <x v="31"/>
    </i>
    <i>
      <x v="33"/>
      <x v="32"/>
    </i>
    <i t="grand">
      <x/>
    </i>
  </rowItems>
  <colItems count="1">
    <i/>
  </colItems>
  <dataFields count="1">
    <dataField name="Suma de Valor  presupuesto meta  proyecto 2021" fld="11" baseField="6" baseItem="2" numFmtId="3"/>
  </dataFields>
  <formats count="15">
    <format dxfId="29">
      <pivotArea grandRow="1" outline="0" fieldPosition="0"/>
    </format>
    <format dxfId="28">
      <pivotArea field="6" type="button" dataOnly="0" labelOnly="1" outline="0" axis="axisRow" fieldPosition="1"/>
    </format>
    <format dxfId="27">
      <pivotArea field="6" type="button" dataOnly="0" labelOnly="1" outline="0" axis="axisRow" fieldPosition="1"/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type="topRight" dataOnly="0" labelOnly="1" outline="0" fieldPosition="0"/>
    </format>
    <format dxfId="23">
      <pivotArea dataOnly="0" labelOnly="1" outline="0" fieldPosition="0">
        <references count="1">
          <reference field="5" count="0"/>
        </references>
      </pivotArea>
    </format>
    <format dxfId="22">
      <pivotArea dataOnly="0" labelOnly="1" grandRow="1" outline="0" fieldPosition="0"/>
    </format>
    <format dxfId="21">
      <pivotArea dataOnly="0" labelOnly="1" outline="0" fieldPosition="0">
        <references count="2">
          <reference field="5" count="0" selected="0"/>
          <reference field="6" count="0"/>
        </references>
      </pivotArea>
    </format>
    <format dxfId="20">
      <pivotArea field="5" type="button" dataOnly="0" labelOnly="1" outline="0" axis="axisRow" fieldPosition="0"/>
    </format>
    <format dxfId="19">
      <pivotArea field="6" type="button" dataOnly="0" labelOnly="1" outline="0" axis="axisRow" fieldPosition="1"/>
    </format>
    <format dxfId="18">
      <pivotArea field="5" type="button" dataOnly="0" labelOnly="1" outline="0" axis="axisRow" fieldPosition="0"/>
    </format>
    <format dxfId="17">
      <pivotArea outline="0" collapsedLevelsAreSubtotals="1" fieldPosition="0"/>
    </format>
    <format dxfId="16">
      <pivotArea type="topRight" dataOnly="0" labelOnly="1" outline="0" fieldPosition="0"/>
    </format>
    <format dxfId="15">
      <pivotArea type="topRight" dataOnly="0" labelOnly="1" outline="0" fieldPosition="0"/>
    </format>
  </formats>
  <pivotTableStyleInfo name="PivotStyleLight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 dinámica10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rowHeaderCaption="Concepto de gasto por componente ">
  <location ref="A3:B58" firstHeaderRow="1" firstDataRow="1" firstDataCol="1"/>
  <pivotFields count="13">
    <pivotField showAll="0"/>
    <pivotField showAll="0"/>
    <pivotField axis="axisRow" showAll="0">
      <items count="66">
        <item x="50"/>
        <item x="25"/>
        <item x="29"/>
        <item x="26"/>
        <item x="40"/>
        <item x="39"/>
        <item x="47"/>
        <item x="48"/>
        <item x="49"/>
        <item x="14"/>
        <item x="16"/>
        <item x="2"/>
        <item x="4"/>
        <item x="15"/>
        <item x="37"/>
        <item x="13"/>
        <item x="41"/>
        <item x="10"/>
        <item x="30"/>
        <item x="56"/>
        <item x="44"/>
        <item x="43"/>
        <item x="52"/>
        <item x="53"/>
        <item x="38"/>
        <item x="54"/>
        <item x="55"/>
        <item x="27"/>
        <item x="23"/>
        <item x="21"/>
        <item x="6"/>
        <item x="5"/>
        <item x="22"/>
        <item x="12"/>
        <item x="51"/>
        <item x="3"/>
        <item x="33"/>
        <item x="32"/>
        <item x="42"/>
        <item x="58"/>
        <item x="24"/>
        <item x="8"/>
        <item x="59"/>
        <item x="61"/>
        <item x="0"/>
        <item x="11"/>
        <item x="63"/>
        <item x="57"/>
        <item x="35"/>
        <item x="7"/>
        <item x="36"/>
        <item x="31"/>
        <item x="45"/>
        <item x="20"/>
        <item x="9"/>
        <item x="46"/>
        <item x="17"/>
        <item x="28"/>
        <item x="34"/>
        <item x="19"/>
        <item x="1"/>
        <item x="60"/>
        <item x="18"/>
        <item x="62"/>
        <item x="64"/>
        <item t="default"/>
      </items>
    </pivotField>
    <pivotField axis="axisRow" showAll="0">
      <items count="5">
        <item sd="0" x="2"/>
        <item sd="0"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numFmtId="164" showAll="0"/>
    <pivotField showAll="0"/>
  </pivotFields>
  <rowFields count="2">
    <field x="3"/>
    <field x="2"/>
  </rowFields>
  <rowItems count="55">
    <i>
      <x/>
    </i>
    <i>
      <x v="1"/>
    </i>
    <i>
      <x v="2"/>
    </i>
    <i r="1">
      <x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5"/>
    </i>
    <i r="1">
      <x v="47"/>
    </i>
    <i r="1">
      <x v="48"/>
    </i>
    <i r="1">
      <x v="49"/>
    </i>
    <i r="1">
      <x v="50"/>
    </i>
    <i r="1">
      <x v="52"/>
    </i>
    <i r="1">
      <x v="53"/>
    </i>
    <i r="1">
      <x v="54"/>
    </i>
    <i r="1">
      <x v="55"/>
    </i>
    <i r="1">
      <x v="56"/>
    </i>
    <i r="1">
      <x v="58"/>
    </i>
    <i r="1">
      <x v="59"/>
    </i>
    <i r="1">
      <x v="62"/>
    </i>
    <i>
      <x v="3"/>
    </i>
    <i r="1">
      <x v="64"/>
    </i>
    <i t="grand">
      <x/>
    </i>
  </rowItems>
  <colItems count="1">
    <i/>
  </colItems>
  <dataFields count="1">
    <dataField name="Valor presupuesto 2021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2"/>
  <sheetViews>
    <sheetView topLeftCell="A13" zoomScaleNormal="100" workbookViewId="0">
      <selection activeCell="B19" sqref="B19"/>
    </sheetView>
  </sheetViews>
  <sheetFormatPr baseColWidth="10" defaultColWidth="11.42578125" defaultRowHeight="12.75" x14ac:dyDescent="0.2"/>
  <cols>
    <col min="1" max="1" width="4.7109375" style="37" customWidth="1"/>
    <col min="2" max="2" width="31" style="6" customWidth="1"/>
    <col min="3" max="3" width="86.7109375" style="10" customWidth="1"/>
    <col min="4" max="34" width="11.42578125" style="37"/>
    <col min="35" max="16384" width="11.42578125" style="6"/>
  </cols>
  <sheetData>
    <row r="1" spans="2:3" s="37" customFormat="1" x14ac:dyDescent="0.2">
      <c r="C1" s="38"/>
    </row>
    <row r="2" spans="2:3" ht="22.5" customHeight="1" x14ac:dyDescent="0.2">
      <c r="B2" s="5" t="s">
        <v>39</v>
      </c>
      <c r="C2" s="5" t="s">
        <v>70</v>
      </c>
    </row>
    <row r="3" spans="2:3" ht="58.5" customHeight="1" x14ac:dyDescent="0.2">
      <c r="B3" s="5" t="s">
        <v>4</v>
      </c>
      <c r="C3" s="7" t="s">
        <v>79</v>
      </c>
    </row>
    <row r="4" spans="2:3" ht="58.5" customHeight="1" x14ac:dyDescent="0.2">
      <c r="B4" s="5" t="s">
        <v>3</v>
      </c>
      <c r="C4" s="7" t="s">
        <v>219</v>
      </c>
    </row>
    <row r="5" spans="2:3" ht="58.5" customHeight="1" x14ac:dyDescent="0.2">
      <c r="B5" s="5" t="s">
        <v>227</v>
      </c>
      <c r="C5" s="7" t="s">
        <v>239</v>
      </c>
    </row>
    <row r="6" spans="2:3" ht="58.5" customHeight="1" x14ac:dyDescent="0.2">
      <c r="B6" s="5" t="s">
        <v>226</v>
      </c>
      <c r="C6" s="7" t="s">
        <v>239</v>
      </c>
    </row>
    <row r="7" spans="2:3" ht="58.5" customHeight="1" x14ac:dyDescent="0.2">
      <c r="B7" s="5" t="s">
        <v>236</v>
      </c>
      <c r="C7" s="7" t="s">
        <v>240</v>
      </c>
    </row>
    <row r="8" spans="2:3" ht="58.5" customHeight="1" x14ac:dyDescent="0.2">
      <c r="B8" s="5" t="s">
        <v>17</v>
      </c>
      <c r="C8" s="7" t="s">
        <v>220</v>
      </c>
    </row>
    <row r="9" spans="2:3" ht="58.5" customHeight="1" x14ac:dyDescent="0.2">
      <c r="B9" s="5" t="s">
        <v>13</v>
      </c>
      <c r="C9" s="7" t="s">
        <v>80</v>
      </c>
    </row>
    <row r="10" spans="2:3" ht="58.5" customHeight="1" x14ac:dyDescent="0.2">
      <c r="B10" s="5" t="s">
        <v>242</v>
      </c>
      <c r="C10" s="7" t="s">
        <v>243</v>
      </c>
    </row>
    <row r="11" spans="2:3" ht="58.5" customHeight="1" x14ac:dyDescent="0.2">
      <c r="B11" s="5" t="s">
        <v>81</v>
      </c>
      <c r="C11" s="7" t="s">
        <v>221</v>
      </c>
    </row>
    <row r="12" spans="2:3" ht="58.5" customHeight="1" x14ac:dyDescent="0.2">
      <c r="B12" s="8" t="s">
        <v>222</v>
      </c>
      <c r="C12" s="7" t="s">
        <v>223</v>
      </c>
    </row>
    <row r="13" spans="2:3" ht="106.5" customHeight="1" x14ac:dyDescent="0.2">
      <c r="B13" s="8" t="s">
        <v>224</v>
      </c>
      <c r="C13" s="7" t="s">
        <v>225</v>
      </c>
    </row>
    <row r="14" spans="2:3" ht="58.5" customHeight="1" x14ac:dyDescent="0.2">
      <c r="B14" s="5" t="s">
        <v>2</v>
      </c>
      <c r="C14" s="7" t="s">
        <v>71</v>
      </c>
    </row>
    <row r="15" spans="2:3" ht="58.5" customHeight="1" x14ac:dyDescent="0.2">
      <c r="B15" s="8" t="s">
        <v>217</v>
      </c>
      <c r="C15" s="7" t="s">
        <v>241</v>
      </c>
    </row>
    <row r="16" spans="2:3" ht="56.25" customHeight="1" x14ac:dyDescent="0.2">
      <c r="B16" s="8" t="s">
        <v>72</v>
      </c>
      <c r="C16" s="7" t="s">
        <v>73</v>
      </c>
    </row>
    <row r="17" spans="2:3" ht="18.75" customHeight="1" x14ac:dyDescent="0.2">
      <c r="C17" s="9"/>
    </row>
    <row r="18" spans="2:3" ht="56.25" customHeight="1" x14ac:dyDescent="0.2">
      <c r="B18" s="5" t="s">
        <v>251</v>
      </c>
      <c r="C18" s="7" t="s">
        <v>252</v>
      </c>
    </row>
    <row r="19" spans="2:3" s="37" customFormat="1" x14ac:dyDescent="0.2">
      <c r="C19" s="38"/>
    </row>
    <row r="20" spans="2:3" s="37" customFormat="1" x14ac:dyDescent="0.2">
      <c r="C20" s="38"/>
    </row>
    <row r="21" spans="2:3" s="37" customFormat="1" x14ac:dyDescent="0.2">
      <c r="C21" s="38"/>
    </row>
    <row r="22" spans="2:3" s="37" customFormat="1" x14ac:dyDescent="0.2">
      <c r="C22" s="38"/>
    </row>
    <row r="23" spans="2:3" s="37" customFormat="1" x14ac:dyDescent="0.2">
      <c r="C23" s="38"/>
    </row>
    <row r="24" spans="2:3" s="37" customFormat="1" x14ac:dyDescent="0.2">
      <c r="C24" s="38"/>
    </row>
    <row r="25" spans="2:3" s="37" customFormat="1" x14ac:dyDescent="0.2">
      <c r="C25" s="38"/>
    </row>
    <row r="26" spans="2:3" s="37" customFormat="1" x14ac:dyDescent="0.2">
      <c r="C26" s="38"/>
    </row>
    <row r="27" spans="2:3" s="37" customFormat="1" x14ac:dyDescent="0.2">
      <c r="C27" s="38"/>
    </row>
    <row r="28" spans="2:3" s="37" customFormat="1" x14ac:dyDescent="0.2">
      <c r="C28" s="38"/>
    </row>
    <row r="29" spans="2:3" s="37" customFormat="1" x14ac:dyDescent="0.2">
      <c r="C29" s="38"/>
    </row>
    <row r="30" spans="2:3" s="37" customFormat="1" x14ac:dyDescent="0.2">
      <c r="C30" s="38"/>
    </row>
    <row r="31" spans="2:3" s="37" customFormat="1" x14ac:dyDescent="0.2">
      <c r="C31" s="38"/>
    </row>
    <row r="32" spans="2:3" s="37" customFormat="1" x14ac:dyDescent="0.2">
      <c r="C32" s="38"/>
    </row>
    <row r="33" spans="3:3" s="37" customFormat="1" x14ac:dyDescent="0.2">
      <c r="C33" s="38"/>
    </row>
    <row r="34" spans="3:3" s="37" customFormat="1" x14ac:dyDescent="0.2">
      <c r="C34" s="38"/>
    </row>
    <row r="35" spans="3:3" s="37" customFormat="1" x14ac:dyDescent="0.2">
      <c r="C35" s="38"/>
    </row>
    <row r="36" spans="3:3" s="37" customFormat="1" x14ac:dyDescent="0.2">
      <c r="C36" s="38"/>
    </row>
    <row r="37" spans="3:3" s="37" customFormat="1" x14ac:dyDescent="0.2">
      <c r="C37" s="38"/>
    </row>
    <row r="38" spans="3:3" s="37" customFormat="1" x14ac:dyDescent="0.2">
      <c r="C38" s="38"/>
    </row>
    <row r="39" spans="3:3" s="37" customFormat="1" x14ac:dyDescent="0.2">
      <c r="C39" s="38"/>
    </row>
    <row r="40" spans="3:3" s="37" customFormat="1" x14ac:dyDescent="0.2">
      <c r="C40" s="38"/>
    </row>
    <row r="41" spans="3:3" s="37" customFormat="1" x14ac:dyDescent="0.2">
      <c r="C41" s="38"/>
    </row>
    <row r="42" spans="3:3" s="37" customFormat="1" x14ac:dyDescent="0.2">
      <c r="C42" s="3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4" tint="0.39997558519241921"/>
  </sheetPr>
  <dimension ref="A1:BV507"/>
  <sheetViews>
    <sheetView tabSelected="1" topLeftCell="F4" zoomScale="70" zoomScaleNormal="70" zoomScaleSheetLayoutView="90" workbookViewId="0">
      <pane ySplit="1" topLeftCell="A5" activePane="bottomLeft" state="frozen"/>
      <selection activeCell="F4" sqref="F4"/>
      <selection pane="bottomLeft" activeCell="J7" sqref="J7"/>
    </sheetView>
  </sheetViews>
  <sheetFormatPr baseColWidth="10" defaultColWidth="11.42578125" defaultRowHeight="15" x14ac:dyDescent="0.25"/>
  <cols>
    <col min="1" max="1" width="5" style="1" customWidth="1"/>
    <col min="2" max="2" width="19.42578125" style="1" customWidth="1"/>
    <col min="3" max="4" width="30.28515625" style="1" customWidth="1"/>
    <col min="5" max="5" width="13.85546875" style="1" customWidth="1"/>
    <col min="6" max="6" width="15.85546875" style="1" customWidth="1"/>
    <col min="7" max="7" width="42.42578125" style="84" customWidth="1"/>
    <col min="8" max="8" width="17" style="4" customWidth="1"/>
    <col min="9" max="9" width="16.28515625" style="4" customWidth="1"/>
    <col min="10" max="10" width="36.5703125" style="84" customWidth="1"/>
    <col min="11" max="11" width="20.85546875" style="1" customWidth="1"/>
    <col min="12" max="12" width="24.85546875" style="1" customWidth="1"/>
    <col min="13" max="14" width="20" style="1" customWidth="1"/>
    <col min="15" max="15" width="37" style="1" customWidth="1"/>
    <col min="16" max="74" width="11.42578125" style="28"/>
    <col min="75" max="16384" width="11.42578125" style="1"/>
  </cols>
  <sheetData>
    <row r="1" spans="1:74" s="28" customFormat="1" ht="7.5" customHeight="1" thickBot="1" x14ac:dyDescent="0.3">
      <c r="G1" s="79"/>
      <c r="H1" s="29"/>
      <c r="I1" s="29"/>
      <c r="J1" s="79"/>
    </row>
    <row r="2" spans="1:74" ht="39" customHeight="1" thickBot="1" x14ac:dyDescent="0.3">
      <c r="A2" s="11"/>
      <c r="B2" s="34" t="s">
        <v>18</v>
      </c>
      <c r="C2" s="102" t="s">
        <v>27</v>
      </c>
      <c r="D2" s="103"/>
      <c r="E2" s="25"/>
      <c r="F2" s="25"/>
      <c r="G2" s="80"/>
      <c r="H2" s="26"/>
      <c r="I2" s="26"/>
      <c r="J2" s="80"/>
      <c r="K2" s="25"/>
      <c r="L2" s="25"/>
      <c r="M2" s="25"/>
      <c r="N2" s="25"/>
      <c r="O2" s="28"/>
    </row>
    <row r="3" spans="1:74" ht="42.75" customHeight="1" x14ac:dyDescent="0.25">
      <c r="A3" s="31"/>
      <c r="B3" s="32" t="s">
        <v>246</v>
      </c>
      <c r="C3" s="33"/>
      <c r="D3" s="33"/>
      <c r="E3" s="33"/>
      <c r="F3" s="25"/>
      <c r="G3" s="80"/>
      <c r="H3" s="26"/>
      <c r="I3" s="26"/>
      <c r="J3" s="80"/>
      <c r="K3" s="104" t="s">
        <v>216</v>
      </c>
      <c r="L3" s="104"/>
      <c r="M3" s="104"/>
      <c r="N3" s="104"/>
      <c r="O3" s="104"/>
    </row>
    <row r="4" spans="1:74" ht="81" customHeight="1" x14ac:dyDescent="0.25">
      <c r="A4" s="12" t="s">
        <v>16</v>
      </c>
      <c r="B4" s="12" t="s">
        <v>4</v>
      </c>
      <c r="C4" s="12" t="s">
        <v>3</v>
      </c>
      <c r="D4" s="24" t="s">
        <v>227</v>
      </c>
      <c r="E4" s="12" t="s">
        <v>226</v>
      </c>
      <c r="F4" s="12" t="s">
        <v>236</v>
      </c>
      <c r="G4" s="24" t="s">
        <v>17</v>
      </c>
      <c r="H4" s="24" t="s">
        <v>139</v>
      </c>
      <c r="I4" s="24" t="s">
        <v>76</v>
      </c>
      <c r="J4" s="24" t="s">
        <v>81</v>
      </c>
      <c r="K4" s="74" t="s">
        <v>214</v>
      </c>
      <c r="L4" s="74" t="s">
        <v>215</v>
      </c>
      <c r="M4" s="75" t="s">
        <v>2</v>
      </c>
      <c r="N4" s="74" t="s">
        <v>217</v>
      </c>
      <c r="O4" s="74" t="s">
        <v>72</v>
      </c>
    </row>
    <row r="5" spans="1:74" s="2" customFormat="1" ht="53.25" customHeight="1" x14ac:dyDescent="0.25">
      <c r="A5" s="13">
        <v>1</v>
      </c>
      <c r="B5" s="13" t="s">
        <v>140</v>
      </c>
      <c r="C5" s="13" t="s">
        <v>152</v>
      </c>
      <c r="D5" s="13" t="s">
        <v>228</v>
      </c>
      <c r="E5" s="14">
        <v>0.45</v>
      </c>
      <c r="F5" s="15">
        <v>1752</v>
      </c>
      <c r="G5" s="81" t="s">
        <v>269</v>
      </c>
      <c r="H5" s="13" t="s">
        <v>82</v>
      </c>
      <c r="I5" s="18" t="s">
        <v>231</v>
      </c>
      <c r="J5" s="81" t="s">
        <v>258</v>
      </c>
      <c r="K5" s="35">
        <v>7500</v>
      </c>
      <c r="L5" s="36">
        <v>3770814</v>
      </c>
      <c r="M5" s="66">
        <f>+L5/F98</f>
        <v>0.1391289185069074</v>
      </c>
      <c r="N5" s="98" t="s">
        <v>365</v>
      </c>
      <c r="O5" s="77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</row>
    <row r="6" spans="1:74" s="2" customFormat="1" ht="53.25" customHeight="1" x14ac:dyDescent="0.25">
      <c r="A6" s="13">
        <v>2</v>
      </c>
      <c r="B6" s="13" t="s">
        <v>140</v>
      </c>
      <c r="C6" s="13" t="s">
        <v>153</v>
      </c>
      <c r="D6" s="13" t="s">
        <v>228</v>
      </c>
      <c r="E6" s="14">
        <v>0.45</v>
      </c>
      <c r="F6" s="15">
        <v>1752</v>
      </c>
      <c r="G6" s="81" t="s">
        <v>269</v>
      </c>
      <c r="H6" s="13" t="s">
        <v>6</v>
      </c>
      <c r="I6" s="18" t="s">
        <v>232</v>
      </c>
      <c r="J6" s="81" t="s">
        <v>259</v>
      </c>
      <c r="K6" s="35">
        <v>980</v>
      </c>
      <c r="L6" s="36">
        <v>1649751</v>
      </c>
      <c r="M6" s="66">
        <f>+L6/F98</f>
        <v>6.0869635159859117E-2</v>
      </c>
      <c r="N6" s="98" t="s">
        <v>366</v>
      </c>
      <c r="O6" s="101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</row>
    <row r="7" spans="1:74" s="2" customFormat="1" ht="53.25" customHeight="1" x14ac:dyDescent="0.25">
      <c r="A7" s="13">
        <v>3</v>
      </c>
      <c r="B7" s="13" t="s">
        <v>141</v>
      </c>
      <c r="C7" s="13" t="s">
        <v>154</v>
      </c>
      <c r="D7" s="13" t="s">
        <v>228</v>
      </c>
      <c r="E7" s="14">
        <v>0.45</v>
      </c>
      <c r="F7" s="15">
        <v>1753</v>
      </c>
      <c r="G7" s="81" t="s">
        <v>268</v>
      </c>
      <c r="H7" s="13" t="s">
        <v>83</v>
      </c>
      <c r="I7" s="18" t="s">
        <v>231</v>
      </c>
      <c r="J7" s="81" t="s">
        <v>260</v>
      </c>
      <c r="K7" s="35">
        <v>7</v>
      </c>
      <c r="L7" s="36">
        <v>813085</v>
      </c>
      <c r="M7" s="66">
        <f>+L7/F98</f>
        <v>2.9999792274078969E-2</v>
      </c>
      <c r="N7" s="98" t="s">
        <v>367</v>
      </c>
      <c r="O7" s="77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</row>
    <row r="8" spans="1:74" s="2" customFormat="1" ht="53.25" customHeight="1" x14ac:dyDescent="0.25">
      <c r="A8" s="13">
        <v>4</v>
      </c>
      <c r="B8" s="13" t="s">
        <v>142</v>
      </c>
      <c r="C8" s="13" t="s">
        <v>155</v>
      </c>
      <c r="D8" s="13" t="s">
        <v>229</v>
      </c>
      <c r="E8" s="14">
        <v>0.5</v>
      </c>
      <c r="F8" s="15">
        <v>1754</v>
      </c>
      <c r="G8" s="81" t="s">
        <v>267</v>
      </c>
      <c r="H8" s="13" t="s">
        <v>5</v>
      </c>
      <c r="I8" s="18" t="s">
        <v>231</v>
      </c>
      <c r="J8" s="81" t="s">
        <v>261</v>
      </c>
      <c r="K8" s="35">
        <v>3</v>
      </c>
      <c r="L8" s="36">
        <v>315273</v>
      </c>
      <c r="M8" s="66">
        <f>+L8/F98</f>
        <v>1.1632393304052711E-2</v>
      </c>
      <c r="N8" s="98" t="s">
        <v>368</v>
      </c>
      <c r="O8" s="77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</row>
    <row r="9" spans="1:74" s="2" customFormat="1" ht="53.25" customHeight="1" x14ac:dyDescent="0.25">
      <c r="A9" s="13">
        <v>5</v>
      </c>
      <c r="B9" s="13" t="s">
        <v>141</v>
      </c>
      <c r="C9" s="13" t="s">
        <v>156</v>
      </c>
      <c r="D9" s="13" t="s">
        <v>228</v>
      </c>
      <c r="E9" s="14">
        <v>0.45</v>
      </c>
      <c r="F9" s="15">
        <v>1755</v>
      </c>
      <c r="G9" s="81" t="s">
        <v>266</v>
      </c>
      <c r="H9" s="13" t="s">
        <v>84</v>
      </c>
      <c r="I9" s="18" t="s">
        <v>231</v>
      </c>
      <c r="J9" s="81" t="s">
        <v>262</v>
      </c>
      <c r="K9" s="35">
        <v>1070</v>
      </c>
      <c r="L9" s="36">
        <v>1355141</v>
      </c>
      <c r="M9" s="16">
        <f>+L9/F98</f>
        <v>4.999962919262764E-2</v>
      </c>
      <c r="N9" s="98" t="s">
        <v>369</v>
      </c>
      <c r="O9" s="77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</row>
    <row r="10" spans="1:74" s="2" customFormat="1" ht="53.25" customHeight="1" x14ac:dyDescent="0.25">
      <c r="A10" s="13">
        <v>6</v>
      </c>
      <c r="B10" s="13" t="s">
        <v>141</v>
      </c>
      <c r="C10" s="13" t="s">
        <v>156</v>
      </c>
      <c r="D10" s="13" t="s">
        <v>228</v>
      </c>
      <c r="E10" s="14">
        <v>0.45</v>
      </c>
      <c r="F10" s="15">
        <v>1755</v>
      </c>
      <c r="G10" s="81" t="s">
        <v>266</v>
      </c>
      <c r="H10" s="13" t="s">
        <v>85</v>
      </c>
      <c r="I10" s="18" t="s">
        <v>231</v>
      </c>
      <c r="J10" s="81" t="s">
        <v>263</v>
      </c>
      <c r="K10" s="35">
        <v>395</v>
      </c>
      <c r="L10" s="36">
        <v>542056</v>
      </c>
      <c r="M10" s="16">
        <f>+L10/F98</f>
        <v>1.9999836918548675E-2</v>
      </c>
      <c r="N10" s="98" t="s">
        <v>370</v>
      </c>
      <c r="O10" s="77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</row>
    <row r="11" spans="1:74" s="2" customFormat="1" ht="53.25" customHeight="1" x14ac:dyDescent="0.25">
      <c r="A11" s="13">
        <v>7</v>
      </c>
      <c r="B11" s="13" t="s">
        <v>142</v>
      </c>
      <c r="C11" s="13" t="s">
        <v>157</v>
      </c>
      <c r="D11" s="13" t="s">
        <v>229</v>
      </c>
      <c r="E11" s="14">
        <v>0.5</v>
      </c>
      <c r="F11" s="15">
        <v>1756</v>
      </c>
      <c r="G11" s="81" t="s">
        <v>265</v>
      </c>
      <c r="H11" s="13" t="s">
        <v>5</v>
      </c>
      <c r="I11" s="18" t="s">
        <v>231</v>
      </c>
      <c r="J11" s="81" t="s">
        <v>264</v>
      </c>
      <c r="K11" s="35"/>
      <c r="L11" s="36">
        <v>0</v>
      </c>
      <c r="M11" s="16">
        <f>+L11/F98</f>
        <v>0</v>
      </c>
      <c r="N11" s="98"/>
      <c r="O11" s="77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</row>
    <row r="12" spans="1:74" s="2" customFormat="1" ht="53.25" customHeight="1" x14ac:dyDescent="0.25">
      <c r="A12" s="13">
        <v>8</v>
      </c>
      <c r="B12" s="13" t="s">
        <v>142</v>
      </c>
      <c r="C12" s="100" t="s">
        <v>158</v>
      </c>
      <c r="D12" s="13" t="s">
        <v>229</v>
      </c>
      <c r="E12" s="14">
        <v>0.5</v>
      </c>
      <c r="F12" s="15"/>
      <c r="G12" s="81"/>
      <c r="H12" s="13" t="s">
        <v>5</v>
      </c>
      <c r="I12" s="18"/>
      <c r="J12" s="81"/>
      <c r="K12" s="35"/>
      <c r="L12" s="36">
        <v>0</v>
      </c>
      <c r="M12" s="16">
        <f>+L12/F98</f>
        <v>0</v>
      </c>
      <c r="N12" s="98"/>
      <c r="O12" s="77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</row>
    <row r="13" spans="1:74" s="2" customFormat="1" ht="53.25" customHeight="1" x14ac:dyDescent="0.25">
      <c r="A13" s="13">
        <v>9</v>
      </c>
      <c r="B13" s="13" t="s">
        <v>143</v>
      </c>
      <c r="C13" s="13" t="s">
        <v>159</v>
      </c>
      <c r="D13" s="13" t="s">
        <v>229</v>
      </c>
      <c r="E13" s="14">
        <v>0.5</v>
      </c>
      <c r="F13" s="15"/>
      <c r="G13" s="81"/>
      <c r="H13" s="13" t="s">
        <v>86</v>
      </c>
      <c r="I13" s="18"/>
      <c r="J13" s="81"/>
      <c r="K13" s="35"/>
      <c r="L13" s="36">
        <v>0</v>
      </c>
      <c r="M13" s="16">
        <f>+L13/F98</f>
        <v>0</v>
      </c>
      <c r="N13" s="98"/>
      <c r="O13" s="77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</row>
    <row r="14" spans="1:74" s="2" customFormat="1" ht="53.25" customHeight="1" x14ac:dyDescent="0.25">
      <c r="A14" s="13">
        <v>10</v>
      </c>
      <c r="B14" s="13" t="s">
        <v>144</v>
      </c>
      <c r="C14" s="13" t="s">
        <v>160</v>
      </c>
      <c r="D14" s="13" t="s">
        <v>229</v>
      </c>
      <c r="E14" s="14">
        <v>0.5</v>
      </c>
      <c r="F14" s="15">
        <v>1757</v>
      </c>
      <c r="G14" s="81" t="s">
        <v>271</v>
      </c>
      <c r="H14" s="13" t="s">
        <v>87</v>
      </c>
      <c r="I14" s="18" t="s">
        <v>231</v>
      </c>
      <c r="J14" s="81" t="s">
        <v>270</v>
      </c>
      <c r="K14" s="35">
        <v>5250</v>
      </c>
      <c r="L14" s="36">
        <v>546944</v>
      </c>
      <c r="M14" s="16">
        <f>+L14/F98</f>
        <v>2.018018581766217E-2</v>
      </c>
      <c r="N14" s="98" t="s">
        <v>371</v>
      </c>
      <c r="O14" s="77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</row>
    <row r="15" spans="1:74" s="2" customFormat="1" ht="72" customHeight="1" x14ac:dyDescent="0.25">
      <c r="A15" s="13">
        <v>11</v>
      </c>
      <c r="B15" s="13" t="s">
        <v>144</v>
      </c>
      <c r="C15" s="13" t="s">
        <v>161</v>
      </c>
      <c r="D15" s="13" t="s">
        <v>229</v>
      </c>
      <c r="E15" s="14">
        <v>0.5</v>
      </c>
      <c r="F15" s="15">
        <v>1757</v>
      </c>
      <c r="G15" s="81" t="s">
        <v>271</v>
      </c>
      <c r="H15" s="13" t="s">
        <v>88</v>
      </c>
      <c r="I15" s="18" t="s">
        <v>231</v>
      </c>
      <c r="J15" s="81" t="s">
        <v>272</v>
      </c>
      <c r="K15" s="35">
        <v>573</v>
      </c>
      <c r="L15" s="36">
        <v>354566</v>
      </c>
      <c r="M15" s="16">
        <f>+L15/F98</f>
        <v>1.3082157889336395E-2</v>
      </c>
      <c r="N15" s="98" t="s">
        <v>372</v>
      </c>
      <c r="O15" s="77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</row>
    <row r="16" spans="1:74" s="2" customFormat="1" ht="53.25" customHeight="1" x14ac:dyDescent="0.25">
      <c r="A16" s="13">
        <v>12</v>
      </c>
      <c r="B16" s="13" t="s">
        <v>144</v>
      </c>
      <c r="C16" s="13" t="s">
        <v>161</v>
      </c>
      <c r="D16" s="13" t="s">
        <v>229</v>
      </c>
      <c r="E16" s="14">
        <v>0.5</v>
      </c>
      <c r="F16" s="15">
        <v>1757</v>
      </c>
      <c r="G16" s="81" t="s">
        <v>271</v>
      </c>
      <c r="H16" s="13" t="s">
        <v>5</v>
      </c>
      <c r="I16" s="18" t="s">
        <v>231</v>
      </c>
      <c r="J16" s="81" t="s">
        <v>273</v>
      </c>
      <c r="K16" s="90">
        <v>1143</v>
      </c>
      <c r="L16" s="36">
        <v>216437</v>
      </c>
      <c r="M16" s="16">
        <f>+L16/F98</f>
        <v>7.9857149503739823E-3</v>
      </c>
      <c r="N16" s="98" t="s">
        <v>420</v>
      </c>
      <c r="O16" s="95" t="s">
        <v>421</v>
      </c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</row>
    <row r="17" spans="1:74" s="2" customFormat="1" ht="53.25" customHeight="1" x14ac:dyDescent="0.25">
      <c r="A17" s="13">
        <v>13</v>
      </c>
      <c r="B17" s="13" t="s">
        <v>144</v>
      </c>
      <c r="C17" s="13" t="s">
        <v>162</v>
      </c>
      <c r="D17" s="13" t="s">
        <v>229</v>
      </c>
      <c r="E17" s="14">
        <v>0.5</v>
      </c>
      <c r="F17" s="15">
        <v>1758</v>
      </c>
      <c r="G17" s="81" t="s">
        <v>275</v>
      </c>
      <c r="H17" s="13" t="s">
        <v>87</v>
      </c>
      <c r="I17" s="18" t="s">
        <v>231</v>
      </c>
      <c r="J17" s="81" t="s">
        <v>274</v>
      </c>
      <c r="K17" s="35">
        <v>4</v>
      </c>
      <c r="L17" s="36">
        <v>269199</v>
      </c>
      <c r="M17" s="16">
        <f>+L17/F98</f>
        <v>9.9324352071306007E-3</v>
      </c>
      <c r="N17" s="98" t="s">
        <v>373</v>
      </c>
      <c r="O17" s="77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</row>
    <row r="18" spans="1:74" s="2" customFormat="1" ht="53.25" customHeight="1" x14ac:dyDescent="0.25">
      <c r="A18" s="13">
        <v>14</v>
      </c>
      <c r="B18" s="13" t="s">
        <v>144</v>
      </c>
      <c r="C18" s="13" t="s">
        <v>163</v>
      </c>
      <c r="D18" s="13" t="s">
        <v>229</v>
      </c>
      <c r="E18" s="14">
        <v>0.5</v>
      </c>
      <c r="F18" s="15">
        <v>1758</v>
      </c>
      <c r="G18" s="81" t="s">
        <v>275</v>
      </c>
      <c r="H18" s="13" t="s">
        <v>89</v>
      </c>
      <c r="I18" s="18" t="s">
        <v>231</v>
      </c>
      <c r="J18" s="81" t="s">
        <v>276</v>
      </c>
      <c r="K18" s="35">
        <v>35</v>
      </c>
      <c r="L18" s="36">
        <v>690183</v>
      </c>
      <c r="M18" s="16">
        <f>+L18/F98</f>
        <v>2.5465168624560341E-2</v>
      </c>
      <c r="N18" s="98" t="s">
        <v>374</v>
      </c>
      <c r="O18" s="77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</row>
    <row r="19" spans="1:74" s="2" customFormat="1" ht="53.25" customHeight="1" x14ac:dyDescent="0.25">
      <c r="A19" s="13">
        <v>15</v>
      </c>
      <c r="B19" s="13" t="s">
        <v>144</v>
      </c>
      <c r="C19" s="13" t="s">
        <v>161</v>
      </c>
      <c r="D19" s="13" t="s">
        <v>229</v>
      </c>
      <c r="E19" s="14">
        <v>0.5</v>
      </c>
      <c r="F19" s="15">
        <v>1758</v>
      </c>
      <c r="G19" s="81" t="s">
        <v>275</v>
      </c>
      <c r="H19" s="13" t="s">
        <v>90</v>
      </c>
      <c r="I19" s="18" t="s">
        <v>231</v>
      </c>
      <c r="J19" s="81" t="s">
        <v>277</v>
      </c>
      <c r="K19" s="35">
        <v>382</v>
      </c>
      <c r="L19" s="36">
        <v>266041</v>
      </c>
      <c r="M19" s="16">
        <f>+L19/F98</f>
        <v>9.8159168308211836E-3</v>
      </c>
      <c r="N19" s="98" t="s">
        <v>375</v>
      </c>
      <c r="O19" s="77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</row>
    <row r="20" spans="1:74" s="2" customFormat="1" ht="53.25" customHeight="1" x14ac:dyDescent="0.25">
      <c r="A20" s="13">
        <v>16</v>
      </c>
      <c r="B20" s="13" t="s">
        <v>142</v>
      </c>
      <c r="C20" s="13" t="s">
        <v>164</v>
      </c>
      <c r="D20" s="13" t="s">
        <v>229</v>
      </c>
      <c r="E20" s="14">
        <v>0.5</v>
      </c>
      <c r="F20" s="15">
        <v>1758</v>
      </c>
      <c r="G20" s="81" t="s">
        <v>275</v>
      </c>
      <c r="H20" s="13" t="s">
        <v>91</v>
      </c>
      <c r="I20" s="18" t="s">
        <v>231</v>
      </c>
      <c r="J20" s="81" t="s">
        <v>278</v>
      </c>
      <c r="K20" s="35">
        <v>2</v>
      </c>
      <c r="L20" s="36">
        <v>533754</v>
      </c>
      <c r="M20" s="16">
        <f>+L20/F98</f>
        <v>1.9693524201600993E-2</v>
      </c>
      <c r="N20" s="98" t="s">
        <v>385</v>
      </c>
      <c r="O20" s="77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</row>
    <row r="21" spans="1:74" s="2" customFormat="1" ht="53.25" customHeight="1" x14ac:dyDescent="0.25">
      <c r="A21" s="13">
        <v>17</v>
      </c>
      <c r="B21" s="13" t="s">
        <v>143</v>
      </c>
      <c r="C21" s="13" t="s">
        <v>165</v>
      </c>
      <c r="D21" s="13" t="s">
        <v>229</v>
      </c>
      <c r="E21" s="14">
        <v>0.5</v>
      </c>
      <c r="F21" s="15"/>
      <c r="G21" s="81"/>
      <c r="H21" s="13" t="s">
        <v>92</v>
      </c>
      <c r="I21" s="18"/>
      <c r="J21" s="81"/>
      <c r="K21" s="35"/>
      <c r="L21" s="36">
        <v>0</v>
      </c>
      <c r="M21" s="16">
        <f>+L21/F98</f>
        <v>0</v>
      </c>
      <c r="N21" s="98"/>
      <c r="O21" s="77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</row>
    <row r="22" spans="1:74" s="2" customFormat="1" ht="53.25" customHeight="1" x14ac:dyDescent="0.25">
      <c r="A22" s="13">
        <v>18</v>
      </c>
      <c r="B22" s="13" t="s">
        <v>143</v>
      </c>
      <c r="C22" s="13" t="s">
        <v>165</v>
      </c>
      <c r="D22" s="13" t="s">
        <v>229</v>
      </c>
      <c r="E22" s="14">
        <v>0.5</v>
      </c>
      <c r="F22" s="15"/>
      <c r="G22" s="81"/>
      <c r="H22" s="13" t="s">
        <v>10</v>
      </c>
      <c r="I22" s="18"/>
      <c r="J22" s="81"/>
      <c r="K22" s="35"/>
      <c r="L22" s="36">
        <v>0</v>
      </c>
      <c r="M22" s="16">
        <f>+L22/F98</f>
        <v>0</v>
      </c>
      <c r="N22" s="98"/>
      <c r="O22" s="77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</row>
    <row r="23" spans="1:74" s="2" customFormat="1" ht="53.25" customHeight="1" x14ac:dyDescent="0.25">
      <c r="A23" s="13">
        <v>19</v>
      </c>
      <c r="B23" s="13" t="s">
        <v>145</v>
      </c>
      <c r="C23" s="13" t="s">
        <v>166</v>
      </c>
      <c r="D23" s="13" t="s">
        <v>229</v>
      </c>
      <c r="E23" s="14">
        <v>0.5</v>
      </c>
      <c r="F23" s="15">
        <v>1759</v>
      </c>
      <c r="G23" s="81" t="s">
        <v>280</v>
      </c>
      <c r="H23" s="13" t="s">
        <v>93</v>
      </c>
      <c r="I23" s="18" t="s">
        <v>232</v>
      </c>
      <c r="J23" s="81" t="s">
        <v>279</v>
      </c>
      <c r="K23" s="35">
        <v>3</v>
      </c>
      <c r="L23" s="36">
        <v>331158</v>
      </c>
      <c r="M23" s="16">
        <f>+L23/F98</f>
        <v>1.2218490329915621E-2</v>
      </c>
      <c r="N23" s="98" t="s">
        <v>386</v>
      </c>
      <c r="O23" s="77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</row>
    <row r="24" spans="1:74" s="2" customFormat="1" ht="53.25" customHeight="1" x14ac:dyDescent="0.25">
      <c r="A24" s="13">
        <v>20</v>
      </c>
      <c r="B24" s="13" t="s">
        <v>144</v>
      </c>
      <c r="C24" s="13" t="s">
        <v>167</v>
      </c>
      <c r="D24" s="13" t="s">
        <v>229</v>
      </c>
      <c r="E24" s="14">
        <v>0.5</v>
      </c>
      <c r="F24" s="15">
        <v>1760</v>
      </c>
      <c r="G24" s="81" t="s">
        <v>282</v>
      </c>
      <c r="H24" s="13" t="s">
        <v>94</v>
      </c>
      <c r="I24" s="18" t="s">
        <v>231</v>
      </c>
      <c r="J24" s="81" t="s">
        <v>281</v>
      </c>
      <c r="K24" s="35">
        <v>8</v>
      </c>
      <c r="L24" s="36">
        <v>204082</v>
      </c>
      <c r="M24" s="16">
        <f>+L24/F98</f>
        <v>7.5298617080361632E-3</v>
      </c>
      <c r="N24" s="98" t="s">
        <v>376</v>
      </c>
      <c r="O24" s="77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</row>
    <row r="25" spans="1:74" s="2" customFormat="1" ht="53.25" customHeight="1" x14ac:dyDescent="0.25">
      <c r="A25" s="13">
        <v>21</v>
      </c>
      <c r="B25" s="13" t="s">
        <v>146</v>
      </c>
      <c r="C25" s="13" t="s">
        <v>168</v>
      </c>
      <c r="D25" s="13" t="s">
        <v>229</v>
      </c>
      <c r="E25" s="14">
        <v>0.5</v>
      </c>
      <c r="F25" s="15">
        <v>1761</v>
      </c>
      <c r="G25" s="81" t="s">
        <v>284</v>
      </c>
      <c r="H25" s="13" t="s">
        <v>95</v>
      </c>
      <c r="I25" s="18" t="s">
        <v>231</v>
      </c>
      <c r="J25" s="81" t="s">
        <v>283</v>
      </c>
      <c r="K25" s="35">
        <v>40</v>
      </c>
      <c r="L25" s="36">
        <v>484336</v>
      </c>
      <c r="M25" s="16">
        <f>+L25/F98</f>
        <v>1.787018502476163E-2</v>
      </c>
      <c r="N25" s="98" t="s">
        <v>377</v>
      </c>
      <c r="O25" s="77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</row>
    <row r="26" spans="1:74" s="2" customFormat="1" ht="94.5" x14ac:dyDescent="0.25">
      <c r="A26" s="13">
        <v>22</v>
      </c>
      <c r="B26" s="13" t="s">
        <v>146</v>
      </c>
      <c r="C26" s="13" t="s">
        <v>169</v>
      </c>
      <c r="D26" s="13" t="s">
        <v>229</v>
      </c>
      <c r="E26" s="14">
        <v>0.5</v>
      </c>
      <c r="F26" s="15">
        <v>1761</v>
      </c>
      <c r="G26" s="81" t="s">
        <v>284</v>
      </c>
      <c r="H26" s="13" t="s">
        <v>96</v>
      </c>
      <c r="I26" s="18" t="s">
        <v>231</v>
      </c>
      <c r="J26" s="81" t="s">
        <v>285</v>
      </c>
      <c r="K26" s="35">
        <v>30</v>
      </c>
      <c r="L26" s="36">
        <v>290936</v>
      </c>
      <c r="M26" s="16">
        <f>+L26/F98</f>
        <v>1.0734449122848704E-2</v>
      </c>
      <c r="N26" s="98" t="s">
        <v>378</v>
      </c>
      <c r="O26" s="77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</row>
    <row r="27" spans="1:74" s="2" customFormat="1" ht="53.25" customHeight="1" x14ac:dyDescent="0.25">
      <c r="A27" s="13">
        <v>23</v>
      </c>
      <c r="B27" s="13" t="s">
        <v>146</v>
      </c>
      <c r="C27" s="13" t="s">
        <v>170</v>
      </c>
      <c r="D27" s="13" t="s">
        <v>229</v>
      </c>
      <c r="E27" s="14">
        <v>0.5</v>
      </c>
      <c r="F27" s="15">
        <v>1761</v>
      </c>
      <c r="G27" s="81" t="s">
        <v>284</v>
      </c>
      <c r="H27" s="13" t="s">
        <v>97</v>
      </c>
      <c r="I27" s="18" t="s">
        <v>231</v>
      </c>
      <c r="J27" s="81" t="s">
        <v>286</v>
      </c>
      <c r="K27" s="35">
        <v>30</v>
      </c>
      <c r="L27" s="36">
        <v>348993</v>
      </c>
      <c r="M27" s="16">
        <f>+L27/F98</f>
        <v>1.2876535054892958E-2</v>
      </c>
      <c r="N27" s="98" t="s">
        <v>379</v>
      </c>
      <c r="O27" s="77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</row>
    <row r="28" spans="1:74" s="2" customFormat="1" ht="53.25" customHeight="1" x14ac:dyDescent="0.25">
      <c r="A28" s="13">
        <v>24</v>
      </c>
      <c r="B28" s="13" t="s">
        <v>146</v>
      </c>
      <c r="C28" s="13" t="s">
        <v>171</v>
      </c>
      <c r="D28" s="13" t="s">
        <v>229</v>
      </c>
      <c r="E28" s="14">
        <v>0.5</v>
      </c>
      <c r="F28" s="15">
        <v>1761</v>
      </c>
      <c r="G28" s="81" t="s">
        <v>284</v>
      </c>
      <c r="H28" s="13" t="s">
        <v>98</v>
      </c>
      <c r="I28" s="18" t="s">
        <v>231</v>
      </c>
      <c r="J28" s="81" t="s">
        <v>287</v>
      </c>
      <c r="K28" s="35">
        <v>50</v>
      </c>
      <c r="L28" s="36">
        <v>450616</v>
      </c>
      <c r="M28" s="16">
        <f>+L28/F98</f>
        <v>1.6626043273921382E-2</v>
      </c>
      <c r="N28" s="98" t="s">
        <v>380</v>
      </c>
      <c r="O28" s="77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</row>
    <row r="29" spans="1:74" s="2" customFormat="1" ht="53.25" customHeight="1" x14ac:dyDescent="0.25">
      <c r="A29" s="13">
        <v>25</v>
      </c>
      <c r="B29" s="13" t="s">
        <v>144</v>
      </c>
      <c r="C29" s="13" t="s">
        <v>172</v>
      </c>
      <c r="D29" s="13" t="s">
        <v>229</v>
      </c>
      <c r="E29" s="14">
        <v>0.5</v>
      </c>
      <c r="F29" s="15">
        <v>1762</v>
      </c>
      <c r="G29" s="81" t="s">
        <v>289</v>
      </c>
      <c r="H29" s="13" t="s">
        <v>99</v>
      </c>
      <c r="I29" s="18" t="s">
        <v>231</v>
      </c>
      <c r="J29" s="81" t="s">
        <v>288</v>
      </c>
      <c r="K29" s="35">
        <v>1145</v>
      </c>
      <c r="L29" s="36">
        <v>541743</v>
      </c>
      <c r="M29" s="16">
        <f>+L29/F98</f>
        <v>1.998828839043441E-2</v>
      </c>
      <c r="N29" s="98" t="s">
        <v>381</v>
      </c>
      <c r="O29" s="77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</row>
    <row r="30" spans="1:74" s="2" customFormat="1" ht="53.25" customHeight="1" x14ac:dyDescent="0.25">
      <c r="A30" s="13">
        <v>26</v>
      </c>
      <c r="B30" s="13" t="s">
        <v>142</v>
      </c>
      <c r="C30" s="13" t="s">
        <v>173</v>
      </c>
      <c r="D30" s="13" t="s">
        <v>229</v>
      </c>
      <c r="E30" s="14">
        <v>0.5</v>
      </c>
      <c r="F30" s="15">
        <v>1762</v>
      </c>
      <c r="G30" s="81" t="s">
        <v>289</v>
      </c>
      <c r="H30" s="13" t="s">
        <v>100</v>
      </c>
      <c r="I30" s="18" t="s">
        <v>231</v>
      </c>
      <c r="J30" s="81" t="s">
        <v>290</v>
      </c>
      <c r="K30" s="35"/>
      <c r="L30" s="36">
        <v>0</v>
      </c>
      <c r="M30" s="16">
        <f>+L30/F98</f>
        <v>0</v>
      </c>
      <c r="N30" s="98"/>
      <c r="O30" s="77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</row>
    <row r="31" spans="1:74" s="2" customFormat="1" ht="53.25" customHeight="1" x14ac:dyDescent="0.25">
      <c r="A31" s="13">
        <v>27</v>
      </c>
      <c r="B31" s="13" t="s">
        <v>142</v>
      </c>
      <c r="C31" s="13" t="s">
        <v>174</v>
      </c>
      <c r="D31" s="13" t="s">
        <v>229</v>
      </c>
      <c r="E31" s="14">
        <v>0.5</v>
      </c>
      <c r="F31" s="15">
        <v>1762</v>
      </c>
      <c r="G31" s="81" t="s">
        <v>289</v>
      </c>
      <c r="H31" s="13" t="s">
        <v>101</v>
      </c>
      <c r="I31" s="18" t="s">
        <v>231</v>
      </c>
      <c r="J31" s="81" t="s">
        <v>291</v>
      </c>
      <c r="K31" s="35"/>
      <c r="L31" s="36">
        <v>0</v>
      </c>
      <c r="M31" s="16">
        <f>+L31/F98</f>
        <v>0</v>
      </c>
      <c r="N31" s="98"/>
      <c r="O31" s="77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</row>
    <row r="32" spans="1:74" s="2" customFormat="1" ht="94.5" x14ac:dyDescent="0.25">
      <c r="A32" s="13">
        <v>28</v>
      </c>
      <c r="B32" s="13" t="s">
        <v>142</v>
      </c>
      <c r="C32" s="13" t="s">
        <v>158</v>
      </c>
      <c r="D32" s="13" t="s">
        <v>229</v>
      </c>
      <c r="E32" s="14">
        <v>0.5</v>
      </c>
      <c r="F32" s="15">
        <v>1762</v>
      </c>
      <c r="G32" s="81" t="s">
        <v>289</v>
      </c>
      <c r="H32" s="13" t="s">
        <v>102</v>
      </c>
      <c r="I32" s="18" t="s">
        <v>231</v>
      </c>
      <c r="J32" s="81" t="s">
        <v>292</v>
      </c>
      <c r="K32" s="35">
        <v>2</v>
      </c>
      <c r="L32" s="36">
        <v>185783</v>
      </c>
      <c r="M32" s="16">
        <f>+L32/F98</f>
        <v>6.8546971202951877E-3</v>
      </c>
      <c r="N32" s="98" t="s">
        <v>419</v>
      </c>
      <c r="O32" s="77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</row>
    <row r="33" spans="1:74" s="2" customFormat="1" ht="53.25" customHeight="1" x14ac:dyDescent="0.25">
      <c r="A33" s="13">
        <v>29</v>
      </c>
      <c r="B33" s="13" t="s">
        <v>142</v>
      </c>
      <c r="C33" s="100" t="s">
        <v>175</v>
      </c>
      <c r="D33" s="13" t="s">
        <v>229</v>
      </c>
      <c r="E33" s="14">
        <v>0.5</v>
      </c>
      <c r="F33" s="15"/>
      <c r="G33" s="81"/>
      <c r="H33" s="13" t="s">
        <v>103</v>
      </c>
      <c r="I33" s="18"/>
      <c r="J33" s="81"/>
      <c r="K33" s="35"/>
      <c r="L33" s="36">
        <v>0</v>
      </c>
      <c r="M33" s="16">
        <f>+L33/F98</f>
        <v>0</v>
      </c>
      <c r="N33" s="98"/>
      <c r="O33" s="77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</row>
    <row r="34" spans="1:74" s="2" customFormat="1" ht="53.25" customHeight="1" x14ac:dyDescent="0.25">
      <c r="A34" s="13">
        <v>30</v>
      </c>
      <c r="B34" s="13" t="s">
        <v>144</v>
      </c>
      <c r="C34" s="13" t="s">
        <v>176</v>
      </c>
      <c r="D34" s="13" t="s">
        <v>229</v>
      </c>
      <c r="E34" s="14">
        <v>0.5</v>
      </c>
      <c r="F34" s="15">
        <v>1763</v>
      </c>
      <c r="G34" s="81" t="s">
        <v>294</v>
      </c>
      <c r="H34" s="13" t="s">
        <v>104</v>
      </c>
      <c r="I34" s="18" t="s">
        <v>231</v>
      </c>
      <c r="J34" s="81" t="s">
        <v>293</v>
      </c>
      <c r="K34" s="35">
        <v>315</v>
      </c>
      <c r="L34" s="36">
        <v>210492</v>
      </c>
      <c r="M34" s="16">
        <f>+L34/F98</f>
        <v>7.76636670871487E-3</v>
      </c>
      <c r="N34" s="98" t="s">
        <v>387</v>
      </c>
      <c r="O34" s="77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</row>
    <row r="35" spans="1:74" s="2" customFormat="1" ht="53.25" customHeight="1" x14ac:dyDescent="0.25">
      <c r="A35" s="13">
        <v>31</v>
      </c>
      <c r="B35" s="13" t="s">
        <v>147</v>
      </c>
      <c r="C35" s="13" t="s">
        <v>177</v>
      </c>
      <c r="D35" s="13" t="s">
        <v>230</v>
      </c>
      <c r="E35" s="14">
        <v>0.05</v>
      </c>
      <c r="F35" s="15">
        <v>1764</v>
      </c>
      <c r="G35" s="81" t="s">
        <v>296</v>
      </c>
      <c r="H35" s="13" t="s">
        <v>105</v>
      </c>
      <c r="I35" s="18" t="s">
        <v>232</v>
      </c>
      <c r="J35" s="81" t="s">
        <v>295</v>
      </c>
      <c r="K35" s="35">
        <v>100</v>
      </c>
      <c r="L35" s="36">
        <v>183925</v>
      </c>
      <c r="M35" s="16">
        <f>+L35/F98</f>
        <v>6.7861438767287232E-3</v>
      </c>
      <c r="N35" s="98" t="s">
        <v>388</v>
      </c>
      <c r="O35" s="77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</row>
    <row r="36" spans="1:74" s="2" customFormat="1" ht="53.25" customHeight="1" x14ac:dyDescent="0.25">
      <c r="A36" s="13">
        <v>32</v>
      </c>
      <c r="B36" s="13" t="s">
        <v>147</v>
      </c>
      <c r="C36" s="13" t="s">
        <v>178</v>
      </c>
      <c r="D36" s="13" t="s">
        <v>230</v>
      </c>
      <c r="E36" s="14">
        <v>0.05</v>
      </c>
      <c r="F36" s="15">
        <v>1764</v>
      </c>
      <c r="G36" s="81" t="s">
        <v>296</v>
      </c>
      <c r="H36" s="13" t="s">
        <v>106</v>
      </c>
      <c r="I36" s="18" t="s">
        <v>231</v>
      </c>
      <c r="J36" s="81" t="s">
        <v>394</v>
      </c>
      <c r="K36" s="35">
        <v>111</v>
      </c>
      <c r="L36" s="36">
        <v>102181</v>
      </c>
      <c r="M36" s="16">
        <f>+L36/F98</f>
        <v>3.770096329851938E-3</v>
      </c>
      <c r="N36" s="98" t="s">
        <v>395</v>
      </c>
      <c r="O36" s="77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</row>
    <row r="37" spans="1:74" s="2" customFormat="1" ht="67.5" x14ac:dyDescent="0.25">
      <c r="A37" s="13">
        <v>33</v>
      </c>
      <c r="B37" s="13" t="s">
        <v>147</v>
      </c>
      <c r="C37" s="13" t="s">
        <v>179</v>
      </c>
      <c r="D37" s="13" t="s">
        <v>230</v>
      </c>
      <c r="E37" s="14">
        <v>0.05</v>
      </c>
      <c r="F37" s="15">
        <v>1764</v>
      </c>
      <c r="G37" s="81" t="s">
        <v>296</v>
      </c>
      <c r="H37" s="13" t="s">
        <v>107</v>
      </c>
      <c r="I37" s="18" t="s">
        <v>231</v>
      </c>
      <c r="J37" s="81" t="s">
        <v>297</v>
      </c>
      <c r="K37" s="35">
        <v>188</v>
      </c>
      <c r="L37" s="36">
        <v>371566</v>
      </c>
      <c r="M37" s="16">
        <f>+L37/F98</f>
        <v>1.3709394240590375E-2</v>
      </c>
      <c r="N37" s="98" t="s">
        <v>396</v>
      </c>
      <c r="O37" s="77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</row>
    <row r="38" spans="1:74" s="2" customFormat="1" ht="53.25" customHeight="1" x14ac:dyDescent="0.25">
      <c r="A38" s="13">
        <v>34</v>
      </c>
      <c r="B38" s="13" t="s">
        <v>147</v>
      </c>
      <c r="C38" s="13" t="s">
        <v>180</v>
      </c>
      <c r="D38" s="13" t="s">
        <v>230</v>
      </c>
      <c r="E38" s="14">
        <v>0.05</v>
      </c>
      <c r="F38" s="15">
        <v>1764</v>
      </c>
      <c r="G38" s="81" t="s">
        <v>296</v>
      </c>
      <c r="H38" s="13" t="s">
        <v>108</v>
      </c>
      <c r="I38" s="18" t="s">
        <v>231</v>
      </c>
      <c r="J38" s="81" t="s">
        <v>298</v>
      </c>
      <c r="K38" s="35">
        <v>50</v>
      </c>
      <c r="L38" s="36">
        <v>70942</v>
      </c>
      <c r="M38" s="16">
        <f>+L38/F98</f>
        <v>2.6174941900388151E-3</v>
      </c>
      <c r="N38" s="98" t="s">
        <v>397</v>
      </c>
      <c r="O38" s="77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</row>
    <row r="39" spans="1:74" s="2" customFormat="1" ht="53.25" customHeight="1" x14ac:dyDescent="0.25">
      <c r="A39" s="13">
        <v>35</v>
      </c>
      <c r="B39" s="13" t="s">
        <v>147</v>
      </c>
      <c r="C39" s="13" t="s">
        <v>181</v>
      </c>
      <c r="D39" s="13" t="s">
        <v>230</v>
      </c>
      <c r="E39" s="14">
        <v>0.05</v>
      </c>
      <c r="F39" s="15">
        <v>1764</v>
      </c>
      <c r="G39" s="81" t="s">
        <v>296</v>
      </c>
      <c r="H39" s="13" t="s">
        <v>109</v>
      </c>
      <c r="I39" s="18" t="s">
        <v>231</v>
      </c>
      <c r="J39" s="81" t="s">
        <v>302</v>
      </c>
      <c r="K39" s="35">
        <v>61</v>
      </c>
      <c r="L39" s="36">
        <v>92891</v>
      </c>
      <c r="M39" s="16">
        <f>+L39/F98</f>
        <v>3.4273301120196159E-3</v>
      </c>
      <c r="N39" s="98" t="s">
        <v>398</v>
      </c>
      <c r="O39" s="91" t="s">
        <v>358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</row>
    <row r="40" spans="1:74" s="2" customFormat="1" ht="53.25" customHeight="1" x14ac:dyDescent="0.25">
      <c r="A40" s="13">
        <v>36</v>
      </c>
      <c r="B40" s="13" t="s">
        <v>147</v>
      </c>
      <c r="C40" s="13" t="s">
        <v>182</v>
      </c>
      <c r="D40" s="13" t="s">
        <v>230</v>
      </c>
      <c r="E40" s="14">
        <v>0.05</v>
      </c>
      <c r="F40" s="15">
        <v>1764</v>
      </c>
      <c r="G40" s="81" t="s">
        <v>296</v>
      </c>
      <c r="H40" s="13" t="s">
        <v>110</v>
      </c>
      <c r="I40" s="18" t="s">
        <v>232</v>
      </c>
      <c r="J40" s="81" t="s">
        <v>299</v>
      </c>
      <c r="K40" s="35">
        <v>127</v>
      </c>
      <c r="L40" s="36">
        <v>92891</v>
      </c>
      <c r="M40" s="16">
        <f>+L40/F98</f>
        <v>3.4273301120196159E-3</v>
      </c>
      <c r="N40" s="98" t="s">
        <v>399</v>
      </c>
      <c r="O40" s="91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</row>
    <row r="41" spans="1:74" s="2" customFormat="1" ht="53.25" customHeight="1" x14ac:dyDescent="0.25">
      <c r="A41" s="13">
        <v>37</v>
      </c>
      <c r="B41" s="13" t="s">
        <v>147</v>
      </c>
      <c r="C41" s="13" t="s">
        <v>182</v>
      </c>
      <c r="D41" s="13" t="s">
        <v>230</v>
      </c>
      <c r="E41" s="14">
        <v>0.05</v>
      </c>
      <c r="F41" s="15">
        <v>1764</v>
      </c>
      <c r="G41" s="81" t="s">
        <v>296</v>
      </c>
      <c r="H41" s="13" t="s">
        <v>301</v>
      </c>
      <c r="I41" s="18" t="s">
        <v>232</v>
      </c>
      <c r="J41" s="81" t="s">
        <v>300</v>
      </c>
      <c r="K41" s="35">
        <v>4000</v>
      </c>
      <c r="L41" s="36">
        <v>209442</v>
      </c>
      <c r="M41" s="16">
        <f>+L41/F98</f>
        <v>7.7276256399609472E-3</v>
      </c>
      <c r="N41" s="98" t="s">
        <v>389</v>
      </c>
      <c r="O41" s="77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</row>
    <row r="42" spans="1:74" s="2" customFormat="1" ht="67.5" x14ac:dyDescent="0.25">
      <c r="A42" s="13">
        <v>38</v>
      </c>
      <c r="B42" s="13" t="s">
        <v>147</v>
      </c>
      <c r="C42" s="13" t="s">
        <v>183</v>
      </c>
      <c r="D42" s="13" t="s">
        <v>230</v>
      </c>
      <c r="E42" s="14">
        <v>0.05</v>
      </c>
      <c r="F42" s="15">
        <v>1765</v>
      </c>
      <c r="G42" s="81" t="s">
        <v>304</v>
      </c>
      <c r="H42" s="13" t="s">
        <v>111</v>
      </c>
      <c r="I42" s="18" t="s">
        <v>231</v>
      </c>
      <c r="J42" s="81" t="s">
        <v>303</v>
      </c>
      <c r="K42" s="35">
        <v>210</v>
      </c>
      <c r="L42" s="36">
        <v>203432</v>
      </c>
      <c r="M42" s="16">
        <f>+L42/F98</f>
        <v>7.5058791416646878E-3</v>
      </c>
      <c r="N42" s="98" t="s">
        <v>400</v>
      </c>
      <c r="O42" s="77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</row>
    <row r="43" spans="1:74" s="2" customFormat="1" ht="53.25" customHeight="1" x14ac:dyDescent="0.25">
      <c r="A43" s="13">
        <v>39</v>
      </c>
      <c r="B43" s="13" t="s">
        <v>145</v>
      </c>
      <c r="C43" s="13" t="s">
        <v>184</v>
      </c>
      <c r="D43" s="13" t="s">
        <v>229</v>
      </c>
      <c r="E43" s="14">
        <v>0.5</v>
      </c>
      <c r="F43" s="15">
        <v>1766</v>
      </c>
      <c r="G43" s="81" t="s">
        <v>306</v>
      </c>
      <c r="H43" s="13" t="s">
        <v>112</v>
      </c>
      <c r="I43" s="18" t="s">
        <v>231</v>
      </c>
      <c r="J43" s="81" t="s">
        <v>305</v>
      </c>
      <c r="K43" s="35">
        <v>36</v>
      </c>
      <c r="L43" s="36">
        <v>665753</v>
      </c>
      <c r="M43" s="16">
        <f>+L43/F98</f>
        <v>2.4563793091552415E-2</v>
      </c>
      <c r="N43" s="98" t="s">
        <v>390</v>
      </c>
      <c r="O43" s="77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</row>
    <row r="44" spans="1:74" s="2" customFormat="1" ht="53.25" customHeight="1" x14ac:dyDescent="0.25">
      <c r="A44" s="13">
        <v>40</v>
      </c>
      <c r="B44" s="13" t="s">
        <v>145</v>
      </c>
      <c r="C44" s="13" t="s">
        <v>185</v>
      </c>
      <c r="D44" s="13" t="s">
        <v>229</v>
      </c>
      <c r="E44" s="14">
        <v>0.5</v>
      </c>
      <c r="F44" s="15">
        <v>1766</v>
      </c>
      <c r="G44" s="81" t="s">
        <v>306</v>
      </c>
      <c r="H44" s="13" t="s">
        <v>113</v>
      </c>
      <c r="I44" s="18" t="s">
        <v>231</v>
      </c>
      <c r="J44" s="81" t="s">
        <v>307</v>
      </c>
      <c r="K44" s="35">
        <v>360</v>
      </c>
      <c r="L44" s="36">
        <v>248949</v>
      </c>
      <c r="M44" s="16">
        <f>+L44/F98</f>
        <v>9.1852860240192406E-3</v>
      </c>
      <c r="N44" s="98" t="s">
        <v>391</v>
      </c>
      <c r="O44" s="91" t="s">
        <v>359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</row>
    <row r="45" spans="1:74" s="2" customFormat="1" ht="53.25" customHeight="1" x14ac:dyDescent="0.25">
      <c r="A45" s="13">
        <v>41</v>
      </c>
      <c r="B45" s="13" t="s">
        <v>145</v>
      </c>
      <c r="C45" s="13" t="s">
        <v>185</v>
      </c>
      <c r="D45" s="13" t="s">
        <v>229</v>
      </c>
      <c r="E45" s="14">
        <v>0.5</v>
      </c>
      <c r="F45" s="15">
        <v>1766</v>
      </c>
      <c r="G45" s="81" t="s">
        <v>306</v>
      </c>
      <c r="H45" s="13" t="s">
        <v>114</v>
      </c>
      <c r="I45" s="18" t="s">
        <v>231</v>
      </c>
      <c r="J45" s="81" t="s">
        <v>308</v>
      </c>
      <c r="K45" s="35"/>
      <c r="L45" s="36">
        <v>0</v>
      </c>
      <c r="M45" s="16">
        <f>+L45/F98</f>
        <v>0</v>
      </c>
      <c r="N45" s="98"/>
      <c r="O45" s="77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</row>
    <row r="46" spans="1:74" s="2" customFormat="1" ht="53.25" customHeight="1" x14ac:dyDescent="0.25">
      <c r="A46" s="13">
        <v>42</v>
      </c>
      <c r="B46" s="13" t="s">
        <v>145</v>
      </c>
      <c r="C46" s="13" t="s">
        <v>186</v>
      </c>
      <c r="D46" s="13" t="s">
        <v>229</v>
      </c>
      <c r="E46" s="14">
        <v>0.5</v>
      </c>
      <c r="F46" s="15">
        <v>1767</v>
      </c>
      <c r="G46" s="81" t="s">
        <v>310</v>
      </c>
      <c r="H46" s="13" t="s">
        <v>9</v>
      </c>
      <c r="I46" s="18" t="s">
        <v>231</v>
      </c>
      <c r="J46" s="81" t="s">
        <v>309</v>
      </c>
      <c r="K46" s="35">
        <v>4</v>
      </c>
      <c r="L46" s="36">
        <v>221081</v>
      </c>
      <c r="M46" s="16">
        <f>+L46/F98</f>
        <v>8.157061163034187E-3</v>
      </c>
      <c r="N46" s="98" t="s">
        <v>401</v>
      </c>
      <c r="O46" s="77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</row>
    <row r="47" spans="1:74" s="2" customFormat="1" ht="53.25" customHeight="1" x14ac:dyDescent="0.25">
      <c r="A47" s="13">
        <v>43</v>
      </c>
      <c r="B47" s="13" t="s">
        <v>145</v>
      </c>
      <c r="C47" s="13" t="s">
        <v>187</v>
      </c>
      <c r="D47" s="13" t="s">
        <v>229</v>
      </c>
      <c r="E47" s="14">
        <v>0.5</v>
      </c>
      <c r="F47" s="15">
        <v>1768</v>
      </c>
      <c r="G47" s="81" t="s">
        <v>312</v>
      </c>
      <c r="H47" s="13" t="s">
        <v>115</v>
      </c>
      <c r="I47" s="18" t="s">
        <v>231</v>
      </c>
      <c r="J47" s="81" t="s">
        <v>311</v>
      </c>
      <c r="K47" s="35">
        <v>1</v>
      </c>
      <c r="L47" s="36">
        <v>212721</v>
      </c>
      <c r="M47" s="16">
        <f>+L47/F98</f>
        <v>7.8486084632410531E-3</v>
      </c>
      <c r="N47" s="98" t="s">
        <v>402</v>
      </c>
      <c r="O47" s="77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</row>
    <row r="48" spans="1:74" s="2" customFormat="1" ht="53.25" customHeight="1" x14ac:dyDescent="0.25">
      <c r="A48" s="13">
        <v>44</v>
      </c>
      <c r="B48" s="13" t="s">
        <v>145</v>
      </c>
      <c r="C48" s="13" t="s">
        <v>188</v>
      </c>
      <c r="D48" s="13" t="s">
        <v>229</v>
      </c>
      <c r="E48" s="14">
        <v>0.5</v>
      </c>
      <c r="F48" s="15">
        <v>1768</v>
      </c>
      <c r="G48" s="81" t="s">
        <v>312</v>
      </c>
      <c r="H48" s="13" t="s">
        <v>116</v>
      </c>
      <c r="I48" s="18" t="s">
        <v>231</v>
      </c>
      <c r="J48" s="81" t="s">
        <v>313</v>
      </c>
      <c r="K48" s="35"/>
      <c r="L48" s="36">
        <v>0</v>
      </c>
      <c r="M48" s="16">
        <f>+L48/F98</f>
        <v>0</v>
      </c>
      <c r="N48" s="98"/>
      <c r="O48" s="77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</row>
    <row r="49" spans="1:74" s="2" customFormat="1" ht="53.25" customHeight="1" x14ac:dyDescent="0.25">
      <c r="A49" s="13">
        <v>45</v>
      </c>
      <c r="B49" s="13" t="s">
        <v>145</v>
      </c>
      <c r="C49" s="13" t="s">
        <v>189</v>
      </c>
      <c r="D49" s="13" t="s">
        <v>229</v>
      </c>
      <c r="E49" s="14">
        <v>0.5</v>
      </c>
      <c r="F49" s="15">
        <v>1769</v>
      </c>
      <c r="G49" s="81" t="s">
        <v>315</v>
      </c>
      <c r="H49" s="13" t="s">
        <v>8</v>
      </c>
      <c r="I49" s="18" t="s">
        <v>231</v>
      </c>
      <c r="J49" s="81" t="s">
        <v>314</v>
      </c>
      <c r="K49" s="35"/>
      <c r="L49" s="36">
        <v>0</v>
      </c>
      <c r="M49" s="16">
        <f>+L49/F98</f>
        <v>0</v>
      </c>
      <c r="N49" s="98"/>
      <c r="O49" s="77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</row>
    <row r="50" spans="1:74" s="2" customFormat="1" ht="53.25" customHeight="1" x14ac:dyDescent="0.25">
      <c r="A50" s="13">
        <v>46</v>
      </c>
      <c r="B50" s="13" t="s">
        <v>145</v>
      </c>
      <c r="C50" s="13" t="s">
        <v>189</v>
      </c>
      <c r="D50" s="13" t="s">
        <v>229</v>
      </c>
      <c r="E50" s="14">
        <v>0.5</v>
      </c>
      <c r="F50" s="15">
        <v>1769</v>
      </c>
      <c r="G50" s="81" t="s">
        <v>315</v>
      </c>
      <c r="H50" s="13" t="s">
        <v>8</v>
      </c>
      <c r="I50" s="18" t="s">
        <v>231</v>
      </c>
      <c r="J50" s="81" t="s">
        <v>316</v>
      </c>
      <c r="K50" s="35">
        <v>640</v>
      </c>
      <c r="L50" s="36">
        <v>255080</v>
      </c>
      <c r="M50" s="16">
        <f>+L50/F98</f>
        <v>9.4114969692861913E-3</v>
      </c>
      <c r="N50" s="98" t="s">
        <v>392</v>
      </c>
      <c r="O50" s="77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</row>
    <row r="51" spans="1:74" s="2" customFormat="1" ht="53.25" customHeight="1" x14ac:dyDescent="0.25">
      <c r="A51" s="13">
        <v>47</v>
      </c>
      <c r="B51" s="13" t="s">
        <v>142</v>
      </c>
      <c r="C51" s="100" t="s">
        <v>0</v>
      </c>
      <c r="D51" s="13" t="s">
        <v>229</v>
      </c>
      <c r="E51" s="14">
        <v>0.5</v>
      </c>
      <c r="F51" s="15"/>
      <c r="G51" s="81"/>
      <c r="H51" s="13" t="s">
        <v>117</v>
      </c>
      <c r="I51" s="18"/>
      <c r="J51" s="81"/>
      <c r="K51" s="35"/>
      <c r="L51" s="36">
        <v>0</v>
      </c>
      <c r="M51" s="16">
        <f>+L51/F98</f>
        <v>0</v>
      </c>
      <c r="N51" s="98"/>
      <c r="O51" s="77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</row>
    <row r="52" spans="1:74" s="2" customFormat="1" ht="81" x14ac:dyDescent="0.25">
      <c r="A52" s="13">
        <v>48</v>
      </c>
      <c r="B52" s="13" t="s">
        <v>142</v>
      </c>
      <c r="C52" s="13" t="s">
        <v>0</v>
      </c>
      <c r="D52" s="13" t="s">
        <v>229</v>
      </c>
      <c r="E52" s="14">
        <v>0.5</v>
      </c>
      <c r="F52" s="15">
        <v>1770</v>
      </c>
      <c r="G52" s="81" t="s">
        <v>318</v>
      </c>
      <c r="H52" s="13" t="s">
        <v>118</v>
      </c>
      <c r="I52" s="18" t="s">
        <v>231</v>
      </c>
      <c r="J52" s="81" t="s">
        <v>317</v>
      </c>
      <c r="K52" s="35">
        <v>11</v>
      </c>
      <c r="L52" s="36">
        <v>749633</v>
      </c>
      <c r="M52" s="16">
        <f>+L52/F98</f>
        <v>2.7658651041151464E-2</v>
      </c>
      <c r="N52" s="98" t="s">
        <v>403</v>
      </c>
      <c r="O52" s="77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</row>
    <row r="53" spans="1:74" s="2" customFormat="1" ht="69" customHeight="1" x14ac:dyDescent="0.25">
      <c r="A53" s="13">
        <v>49</v>
      </c>
      <c r="B53" s="13" t="s">
        <v>145</v>
      </c>
      <c r="C53" s="13" t="s">
        <v>190</v>
      </c>
      <c r="D53" s="13" t="s">
        <v>229</v>
      </c>
      <c r="E53" s="14">
        <v>0.5</v>
      </c>
      <c r="F53" s="15">
        <v>1771</v>
      </c>
      <c r="G53" s="81" t="s">
        <v>320</v>
      </c>
      <c r="H53" s="13" t="s">
        <v>119</v>
      </c>
      <c r="I53" s="18" t="s">
        <v>231</v>
      </c>
      <c r="J53" s="81" t="s">
        <v>319</v>
      </c>
      <c r="K53" s="35">
        <v>1875</v>
      </c>
      <c r="L53" s="36">
        <v>221639</v>
      </c>
      <c r="M53" s="16">
        <f>+L53/F98</f>
        <v>8.1776492738577008E-3</v>
      </c>
      <c r="N53" s="98" t="s">
        <v>393</v>
      </c>
      <c r="O53" s="77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</row>
    <row r="54" spans="1:74" s="2" customFormat="1" ht="53.25" customHeight="1" x14ac:dyDescent="0.25">
      <c r="A54" s="13">
        <v>50</v>
      </c>
      <c r="B54" s="13" t="s">
        <v>143</v>
      </c>
      <c r="C54" s="13" t="s">
        <v>191</v>
      </c>
      <c r="D54" s="13" t="s">
        <v>229</v>
      </c>
      <c r="E54" s="14">
        <v>0.5</v>
      </c>
      <c r="F54" s="15"/>
      <c r="G54" s="81"/>
      <c r="H54" s="13" t="s">
        <v>120</v>
      </c>
      <c r="I54" s="18"/>
      <c r="J54" s="81"/>
      <c r="K54" s="35"/>
      <c r="L54" s="36">
        <v>0</v>
      </c>
      <c r="M54" s="16">
        <f>+L54/F98</f>
        <v>0</v>
      </c>
      <c r="N54" s="98"/>
      <c r="O54" s="77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</row>
    <row r="55" spans="1:74" s="2" customFormat="1" ht="53.25" customHeight="1" x14ac:dyDescent="0.25">
      <c r="A55" s="13">
        <v>51</v>
      </c>
      <c r="B55" s="13" t="s">
        <v>145</v>
      </c>
      <c r="C55" s="13" t="s">
        <v>192</v>
      </c>
      <c r="D55" s="13" t="s">
        <v>229</v>
      </c>
      <c r="E55" s="14">
        <v>0.5</v>
      </c>
      <c r="F55" s="15">
        <v>1772</v>
      </c>
      <c r="G55" s="81" t="s">
        <v>322</v>
      </c>
      <c r="H55" s="13" t="s">
        <v>121</v>
      </c>
      <c r="I55" s="18" t="s">
        <v>231</v>
      </c>
      <c r="J55" s="81" t="s">
        <v>321</v>
      </c>
      <c r="K55" s="35">
        <v>475</v>
      </c>
      <c r="L55" s="36">
        <v>333108</v>
      </c>
      <c r="M55" s="16">
        <f>+L55/F98</f>
        <v>1.2290438029030048E-2</v>
      </c>
      <c r="N55" s="98" t="s">
        <v>404</v>
      </c>
      <c r="O55" s="77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</row>
    <row r="56" spans="1:74" s="2" customFormat="1" ht="53.25" customHeight="1" x14ac:dyDescent="0.25">
      <c r="A56" s="13">
        <v>52</v>
      </c>
      <c r="B56" s="13" t="s">
        <v>143</v>
      </c>
      <c r="C56" s="13" t="s">
        <v>193</v>
      </c>
      <c r="D56" s="13" t="s">
        <v>229</v>
      </c>
      <c r="E56" s="14">
        <v>0.5</v>
      </c>
      <c r="F56" s="15"/>
      <c r="G56" s="81"/>
      <c r="H56" s="13" t="s">
        <v>122</v>
      </c>
      <c r="I56" s="18"/>
      <c r="J56" s="81"/>
      <c r="K56" s="35"/>
      <c r="L56" s="36">
        <v>0</v>
      </c>
      <c r="M56" s="16">
        <f>+L56/F98</f>
        <v>0</v>
      </c>
      <c r="N56" s="98"/>
      <c r="O56" s="77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</row>
    <row r="57" spans="1:74" s="2" customFormat="1" ht="121.5" x14ac:dyDescent="0.25">
      <c r="A57" s="13">
        <v>53</v>
      </c>
      <c r="B57" s="13" t="s">
        <v>144</v>
      </c>
      <c r="C57" s="13" t="s">
        <v>194</v>
      </c>
      <c r="D57" s="13" t="s">
        <v>229</v>
      </c>
      <c r="E57" s="14">
        <v>0.5</v>
      </c>
      <c r="F57" s="15">
        <v>1773</v>
      </c>
      <c r="G57" s="81" t="s">
        <v>324</v>
      </c>
      <c r="H57" s="13" t="s">
        <v>123</v>
      </c>
      <c r="I57" s="18" t="s">
        <v>231</v>
      </c>
      <c r="J57" s="81" t="s">
        <v>323</v>
      </c>
      <c r="K57" s="35">
        <v>200</v>
      </c>
      <c r="L57" s="36">
        <v>425443</v>
      </c>
      <c r="M57" s="16">
        <f>+L57/F98</f>
        <v>1.5697253822738063E-2</v>
      </c>
      <c r="N57" s="98" t="s">
        <v>405</v>
      </c>
      <c r="O57" s="77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</row>
    <row r="58" spans="1:74" s="2" customFormat="1" ht="81" x14ac:dyDescent="0.25">
      <c r="A58" s="13">
        <v>54</v>
      </c>
      <c r="B58" s="13" t="s">
        <v>144</v>
      </c>
      <c r="C58" s="13" t="s">
        <v>195</v>
      </c>
      <c r="D58" s="13" t="s">
        <v>229</v>
      </c>
      <c r="E58" s="14">
        <v>0.5</v>
      </c>
      <c r="F58" s="15">
        <v>1774</v>
      </c>
      <c r="G58" s="81" t="s">
        <v>326</v>
      </c>
      <c r="H58" s="13" t="s">
        <v>124</v>
      </c>
      <c r="I58" s="18" t="s">
        <v>231</v>
      </c>
      <c r="J58" s="81" t="s">
        <v>325</v>
      </c>
      <c r="K58" s="35">
        <v>333</v>
      </c>
      <c r="L58" s="36">
        <v>190706</v>
      </c>
      <c r="M58" s="16">
        <f>+L58/F98</f>
        <v>7.0363373883671494E-3</v>
      </c>
      <c r="N58" s="98" t="s">
        <v>406</v>
      </c>
      <c r="O58" s="91" t="s">
        <v>360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</row>
    <row r="59" spans="1:74" s="2" customFormat="1" ht="53.25" customHeight="1" x14ac:dyDescent="0.25">
      <c r="A59" s="13">
        <v>55</v>
      </c>
      <c r="B59" s="13" t="s">
        <v>144</v>
      </c>
      <c r="C59" s="13" t="s">
        <v>196</v>
      </c>
      <c r="D59" s="13" t="s">
        <v>229</v>
      </c>
      <c r="E59" s="14">
        <v>0.5</v>
      </c>
      <c r="F59" s="15">
        <v>1774</v>
      </c>
      <c r="G59" s="81" t="s">
        <v>326</v>
      </c>
      <c r="H59" s="13" t="s">
        <v>111</v>
      </c>
      <c r="I59" s="18" t="s">
        <v>231</v>
      </c>
      <c r="J59" s="81" t="s">
        <v>327</v>
      </c>
      <c r="K59" s="35">
        <v>312</v>
      </c>
      <c r="L59" s="36">
        <v>194515</v>
      </c>
      <c r="M59" s="16">
        <f>+L59/F98</f>
        <v>7.1768752273039969E-3</v>
      </c>
      <c r="N59" s="98" t="s">
        <v>407</v>
      </c>
      <c r="O59" s="77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</row>
    <row r="60" spans="1:74" s="2" customFormat="1" ht="67.5" x14ac:dyDescent="0.25">
      <c r="A60" s="13">
        <v>56</v>
      </c>
      <c r="B60" s="13" t="s">
        <v>144</v>
      </c>
      <c r="C60" s="13" t="s">
        <v>1</v>
      </c>
      <c r="D60" s="13" t="s">
        <v>229</v>
      </c>
      <c r="E60" s="14">
        <v>0.5</v>
      </c>
      <c r="F60" s="15">
        <v>1775</v>
      </c>
      <c r="G60" s="81" t="s">
        <v>331</v>
      </c>
      <c r="H60" s="13" t="s">
        <v>125</v>
      </c>
      <c r="I60" s="18" t="s">
        <v>231</v>
      </c>
      <c r="J60" s="81" t="s">
        <v>328</v>
      </c>
      <c r="K60" s="35">
        <v>1</v>
      </c>
      <c r="L60" s="36">
        <v>238173</v>
      </c>
      <c r="M60" s="16">
        <f>+L60/F98</f>
        <v>8.7876919698361301E-3</v>
      </c>
      <c r="N60" s="98" t="s">
        <v>408</v>
      </c>
      <c r="O60" s="77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</row>
    <row r="61" spans="1:74" s="2" customFormat="1" ht="53.25" customHeight="1" x14ac:dyDescent="0.25">
      <c r="A61" s="13">
        <v>57</v>
      </c>
      <c r="B61" s="13" t="s">
        <v>144</v>
      </c>
      <c r="C61" s="13" t="s">
        <v>1</v>
      </c>
      <c r="D61" s="13" t="s">
        <v>229</v>
      </c>
      <c r="E61" s="14">
        <v>0.5</v>
      </c>
      <c r="F61" s="15">
        <v>1775</v>
      </c>
      <c r="G61" s="81" t="s">
        <v>331</v>
      </c>
      <c r="H61" s="13" t="s">
        <v>126</v>
      </c>
      <c r="I61" s="18" t="s">
        <v>231</v>
      </c>
      <c r="J61" s="81" t="s">
        <v>329</v>
      </c>
      <c r="K61" s="35">
        <v>500</v>
      </c>
      <c r="L61" s="36">
        <v>185783</v>
      </c>
      <c r="M61" s="16">
        <f>+L61/F98</f>
        <v>6.8546971202951877E-3</v>
      </c>
      <c r="N61" s="98" t="s">
        <v>409</v>
      </c>
      <c r="O61" s="91" t="s">
        <v>361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</row>
    <row r="62" spans="1:74" s="2" customFormat="1" ht="40.5" x14ac:dyDescent="0.25">
      <c r="A62" s="13">
        <v>58</v>
      </c>
      <c r="B62" s="13" t="s">
        <v>144</v>
      </c>
      <c r="C62" s="13" t="s">
        <v>1</v>
      </c>
      <c r="D62" s="13" t="s">
        <v>229</v>
      </c>
      <c r="E62" s="14">
        <v>0.5</v>
      </c>
      <c r="F62" s="15">
        <v>1775</v>
      </c>
      <c r="G62" s="81" t="s">
        <v>331</v>
      </c>
      <c r="H62" s="13" t="s">
        <v>111</v>
      </c>
      <c r="I62" s="18" t="s">
        <v>231</v>
      </c>
      <c r="J62" s="81" t="s">
        <v>330</v>
      </c>
      <c r="K62" s="35"/>
      <c r="L62" s="36">
        <v>0</v>
      </c>
      <c r="M62" s="16">
        <f>+L62/F98</f>
        <v>0</v>
      </c>
      <c r="N62" s="98"/>
      <c r="O62" s="91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</row>
    <row r="63" spans="1:74" s="2" customFormat="1" ht="53.25" customHeight="1" x14ac:dyDescent="0.25">
      <c r="A63" s="13">
        <v>59</v>
      </c>
      <c r="B63" s="13" t="s">
        <v>144</v>
      </c>
      <c r="C63" s="13" t="s">
        <v>197</v>
      </c>
      <c r="D63" s="13" t="s">
        <v>229</v>
      </c>
      <c r="E63" s="14">
        <v>0.5</v>
      </c>
      <c r="F63" s="15">
        <v>1776</v>
      </c>
      <c r="G63" s="81" t="s">
        <v>335</v>
      </c>
      <c r="H63" s="13" t="s">
        <v>127</v>
      </c>
      <c r="I63" s="18" t="s">
        <v>231</v>
      </c>
      <c r="J63" s="81" t="s">
        <v>332</v>
      </c>
      <c r="K63" s="35"/>
      <c r="L63" s="36">
        <v>0</v>
      </c>
      <c r="M63" s="16">
        <f>+L63/F98</f>
        <v>0</v>
      </c>
      <c r="N63" s="98"/>
      <c r="O63" s="77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</row>
    <row r="64" spans="1:74" s="2" customFormat="1" ht="53.25" customHeight="1" x14ac:dyDescent="0.25">
      <c r="A64" s="13">
        <v>60</v>
      </c>
      <c r="B64" s="13" t="s">
        <v>144</v>
      </c>
      <c r="C64" s="13" t="s">
        <v>198</v>
      </c>
      <c r="D64" s="13" t="s">
        <v>229</v>
      </c>
      <c r="E64" s="14">
        <v>0.5</v>
      </c>
      <c r="F64" s="15">
        <v>1776</v>
      </c>
      <c r="G64" s="81" t="s">
        <v>335</v>
      </c>
      <c r="H64" s="13" t="s">
        <v>127</v>
      </c>
      <c r="I64" s="18" t="s">
        <v>231</v>
      </c>
      <c r="J64" s="81" t="s">
        <v>333</v>
      </c>
      <c r="K64" s="35">
        <v>1</v>
      </c>
      <c r="L64" s="36">
        <v>260096</v>
      </c>
      <c r="M64" s="16">
        <f>+L64/F98</f>
        <v>9.5965685891620713E-3</v>
      </c>
      <c r="N64" s="98" t="s">
        <v>410</v>
      </c>
      <c r="O64" s="77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</row>
    <row r="65" spans="1:74" s="2" customFormat="1" ht="54" x14ac:dyDescent="0.25">
      <c r="A65" s="13">
        <v>61</v>
      </c>
      <c r="B65" s="13" t="s">
        <v>144</v>
      </c>
      <c r="C65" s="13" t="s">
        <v>199</v>
      </c>
      <c r="D65" s="13" t="s">
        <v>229</v>
      </c>
      <c r="E65" s="14">
        <v>0.5</v>
      </c>
      <c r="F65" s="15">
        <v>1776</v>
      </c>
      <c r="G65" s="81" t="s">
        <v>335</v>
      </c>
      <c r="H65" s="13" t="s">
        <v>127</v>
      </c>
      <c r="I65" s="18" t="s">
        <v>231</v>
      </c>
      <c r="J65" s="85" t="s">
        <v>334</v>
      </c>
      <c r="K65" s="35">
        <v>1</v>
      </c>
      <c r="L65" s="36">
        <v>190800</v>
      </c>
      <c r="M65" s="16">
        <f>+L65/F98</f>
        <v>7.0398056364270245E-3</v>
      </c>
      <c r="N65" s="99" t="s">
        <v>411</v>
      </c>
      <c r="O65" s="77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</row>
    <row r="66" spans="1:74" s="2" customFormat="1" ht="53.25" customHeight="1" x14ac:dyDescent="0.25">
      <c r="A66" s="13">
        <v>62</v>
      </c>
      <c r="B66" s="13" t="s">
        <v>144</v>
      </c>
      <c r="C66" s="100" t="s">
        <v>200</v>
      </c>
      <c r="D66" s="13" t="s">
        <v>229</v>
      </c>
      <c r="E66" s="14">
        <v>0.5</v>
      </c>
      <c r="F66" s="15"/>
      <c r="G66" s="81"/>
      <c r="H66" s="13" t="s">
        <v>128</v>
      </c>
      <c r="I66" s="18"/>
      <c r="J66" s="85"/>
      <c r="K66" s="35"/>
      <c r="L66" s="36">
        <v>0</v>
      </c>
      <c r="M66" s="16">
        <f>+L66/F98</f>
        <v>0</v>
      </c>
      <c r="N66" s="99"/>
      <c r="O66" s="77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</row>
    <row r="67" spans="1:74" s="2" customFormat="1" ht="53.25" customHeight="1" x14ac:dyDescent="0.25">
      <c r="A67" s="13">
        <v>63</v>
      </c>
      <c r="B67" s="13" t="s">
        <v>144</v>
      </c>
      <c r="C67" s="13" t="s">
        <v>200</v>
      </c>
      <c r="D67" s="13" t="s">
        <v>229</v>
      </c>
      <c r="E67" s="14">
        <v>0.5</v>
      </c>
      <c r="F67" s="15">
        <v>1778</v>
      </c>
      <c r="G67" s="81" t="s">
        <v>338</v>
      </c>
      <c r="H67" s="13" t="s">
        <v>129</v>
      </c>
      <c r="I67" s="18" t="s">
        <v>231</v>
      </c>
      <c r="J67" s="85" t="s">
        <v>336</v>
      </c>
      <c r="K67" s="35">
        <v>200</v>
      </c>
      <c r="L67" s="36">
        <v>185783</v>
      </c>
      <c r="M67" s="16">
        <f>+L67/F98</f>
        <v>6.8546971202951877E-3</v>
      </c>
      <c r="N67" s="99" t="s">
        <v>412</v>
      </c>
      <c r="O67" s="91" t="s">
        <v>362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</row>
    <row r="68" spans="1:74" s="2" customFormat="1" ht="53.25" customHeight="1" x14ac:dyDescent="0.25">
      <c r="A68" s="13">
        <v>64</v>
      </c>
      <c r="B68" s="13" t="s">
        <v>144</v>
      </c>
      <c r="C68" s="13" t="s">
        <v>200</v>
      </c>
      <c r="D68" s="13" t="s">
        <v>229</v>
      </c>
      <c r="E68" s="14">
        <v>0.5</v>
      </c>
      <c r="F68" s="15">
        <v>1778</v>
      </c>
      <c r="G68" s="81" t="s">
        <v>338</v>
      </c>
      <c r="H68" s="13" t="s">
        <v>130</v>
      </c>
      <c r="I68" s="18" t="s">
        <v>231</v>
      </c>
      <c r="J68" s="85" t="s">
        <v>337</v>
      </c>
      <c r="K68" s="35"/>
      <c r="L68" s="36">
        <v>0</v>
      </c>
      <c r="M68" s="16">
        <f>+L68/F98</f>
        <v>0</v>
      </c>
      <c r="N68" s="99"/>
      <c r="O68" s="77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</row>
    <row r="69" spans="1:74" s="2" customFormat="1" ht="53.25" customHeight="1" x14ac:dyDescent="0.25">
      <c r="A69" s="13">
        <v>65</v>
      </c>
      <c r="B69" s="13" t="s">
        <v>144</v>
      </c>
      <c r="C69" s="100" t="s">
        <v>200</v>
      </c>
      <c r="D69" s="13" t="s">
        <v>229</v>
      </c>
      <c r="E69" s="14">
        <v>0.5</v>
      </c>
      <c r="F69" s="15"/>
      <c r="G69" s="82"/>
      <c r="H69" s="13" t="s">
        <v>131</v>
      </c>
      <c r="I69" s="18"/>
      <c r="J69" s="85"/>
      <c r="K69" s="35"/>
      <c r="L69" s="36">
        <v>0</v>
      </c>
      <c r="M69" s="16">
        <f>+L69/F98</f>
        <v>0</v>
      </c>
      <c r="N69" s="99"/>
      <c r="O69" s="77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</row>
    <row r="70" spans="1:74" s="2" customFormat="1" ht="53.25" customHeight="1" x14ac:dyDescent="0.25">
      <c r="A70" s="13">
        <v>66</v>
      </c>
      <c r="B70" s="13" t="s">
        <v>144</v>
      </c>
      <c r="C70" s="13" t="s">
        <v>201</v>
      </c>
      <c r="D70" s="13" t="s">
        <v>229</v>
      </c>
      <c r="E70" s="14">
        <v>0.5</v>
      </c>
      <c r="F70" s="15">
        <v>1779</v>
      </c>
      <c r="G70" s="82" t="s">
        <v>343</v>
      </c>
      <c r="H70" s="13" t="s">
        <v>5</v>
      </c>
      <c r="I70" s="18" t="s">
        <v>231</v>
      </c>
      <c r="J70" s="85" t="s">
        <v>340</v>
      </c>
      <c r="K70" s="35"/>
      <c r="L70" s="36">
        <v>0</v>
      </c>
      <c r="M70" s="16">
        <f>+L70/F98</f>
        <v>0</v>
      </c>
      <c r="N70" s="99"/>
      <c r="O70" s="77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</row>
    <row r="71" spans="1:74" s="2" customFormat="1" ht="53.25" customHeight="1" x14ac:dyDescent="0.25">
      <c r="A71" s="13">
        <v>67</v>
      </c>
      <c r="B71" s="13" t="s">
        <v>144</v>
      </c>
      <c r="C71" s="13" t="s">
        <v>201</v>
      </c>
      <c r="D71" s="13" t="s">
        <v>229</v>
      </c>
      <c r="E71" s="14">
        <v>0.5</v>
      </c>
      <c r="F71" s="15">
        <v>1779</v>
      </c>
      <c r="G71" s="82" t="s">
        <v>343</v>
      </c>
      <c r="H71" s="13" t="s">
        <v>5</v>
      </c>
      <c r="I71" s="18" t="s">
        <v>231</v>
      </c>
      <c r="J71" s="85" t="s">
        <v>341</v>
      </c>
      <c r="K71" s="35"/>
      <c r="L71" s="36">
        <v>0</v>
      </c>
      <c r="M71" s="16">
        <f>+L71/F98</f>
        <v>0</v>
      </c>
      <c r="N71" s="99"/>
      <c r="O71" s="77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</row>
    <row r="72" spans="1:74" s="2" customFormat="1" ht="53.25" customHeight="1" x14ac:dyDescent="0.25">
      <c r="A72" s="13">
        <v>68</v>
      </c>
      <c r="B72" s="13" t="s">
        <v>144</v>
      </c>
      <c r="C72" s="13" t="s">
        <v>201</v>
      </c>
      <c r="D72" s="13" t="s">
        <v>229</v>
      </c>
      <c r="E72" s="14">
        <v>0.5</v>
      </c>
      <c r="F72" s="15">
        <v>1779</v>
      </c>
      <c r="G72" s="82" t="s">
        <v>343</v>
      </c>
      <c r="H72" s="13" t="s">
        <v>5</v>
      </c>
      <c r="I72" s="18" t="s">
        <v>231</v>
      </c>
      <c r="J72" s="85" t="s">
        <v>342</v>
      </c>
      <c r="K72" s="35"/>
      <c r="L72" s="36">
        <v>0</v>
      </c>
      <c r="M72" s="16">
        <f>+L72/F98</f>
        <v>0</v>
      </c>
      <c r="N72" s="99"/>
      <c r="O72" s="77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</row>
    <row r="73" spans="1:74" s="2" customFormat="1" ht="53.25" customHeight="1" x14ac:dyDescent="0.25">
      <c r="A73" s="13">
        <v>69</v>
      </c>
      <c r="B73" s="13" t="s">
        <v>144</v>
      </c>
      <c r="C73" s="100" t="s">
        <v>201</v>
      </c>
      <c r="D73" s="13" t="s">
        <v>229</v>
      </c>
      <c r="E73" s="14">
        <v>0.5</v>
      </c>
      <c r="F73" s="15"/>
      <c r="G73" s="81"/>
      <c r="H73" s="13" t="s">
        <v>5</v>
      </c>
      <c r="I73" s="18"/>
      <c r="J73" s="85"/>
      <c r="K73" s="35"/>
      <c r="L73" s="36">
        <v>0</v>
      </c>
      <c r="M73" s="16">
        <f>+L73/F98</f>
        <v>0</v>
      </c>
      <c r="N73" s="99"/>
      <c r="O73" s="77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</row>
    <row r="74" spans="1:74" s="2" customFormat="1" ht="53.25" customHeight="1" x14ac:dyDescent="0.25">
      <c r="A74" s="13">
        <v>70</v>
      </c>
      <c r="B74" s="13" t="s">
        <v>142</v>
      </c>
      <c r="C74" s="13" t="s">
        <v>202</v>
      </c>
      <c r="D74" s="13" t="s">
        <v>229</v>
      </c>
      <c r="E74" s="14">
        <v>0.5</v>
      </c>
      <c r="F74" s="15">
        <v>1780</v>
      </c>
      <c r="G74" s="81" t="s">
        <v>347</v>
      </c>
      <c r="H74" s="13" t="s">
        <v>132</v>
      </c>
      <c r="I74" s="18" t="s">
        <v>231</v>
      </c>
      <c r="J74" s="85" t="s">
        <v>339</v>
      </c>
      <c r="K74" s="35">
        <v>1663</v>
      </c>
      <c r="L74" s="36">
        <v>339704</v>
      </c>
      <c r="M74" s="16">
        <f>+L74/F98</f>
        <v>1.2533805733316592E-2</v>
      </c>
      <c r="N74" s="99" t="s">
        <v>413</v>
      </c>
      <c r="O74" s="77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</row>
    <row r="75" spans="1:74" s="2" customFormat="1" ht="53.25" customHeight="1" x14ac:dyDescent="0.25">
      <c r="A75" s="13">
        <v>71</v>
      </c>
      <c r="B75" s="13" t="s">
        <v>142</v>
      </c>
      <c r="C75" s="13" t="s">
        <v>203</v>
      </c>
      <c r="D75" s="13" t="s">
        <v>229</v>
      </c>
      <c r="E75" s="14">
        <v>0.5</v>
      </c>
      <c r="F75" s="15">
        <v>1780</v>
      </c>
      <c r="G75" s="81" t="s">
        <v>347</v>
      </c>
      <c r="H75" s="13" t="s">
        <v>7</v>
      </c>
      <c r="I75" s="18" t="s">
        <v>231</v>
      </c>
      <c r="J75" s="85" t="s">
        <v>344</v>
      </c>
      <c r="K75" s="35"/>
      <c r="L75" s="36">
        <v>0</v>
      </c>
      <c r="M75" s="16">
        <f>+L75/F98</f>
        <v>0</v>
      </c>
      <c r="N75" s="99"/>
      <c r="O75" s="77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</row>
    <row r="76" spans="1:74" s="2" customFormat="1" ht="53.25" customHeight="1" x14ac:dyDescent="0.25">
      <c r="A76" s="13">
        <v>72</v>
      </c>
      <c r="B76" s="13" t="s">
        <v>142</v>
      </c>
      <c r="C76" s="13" t="s">
        <v>204</v>
      </c>
      <c r="D76" s="13" t="s">
        <v>229</v>
      </c>
      <c r="E76" s="14">
        <v>0.5</v>
      </c>
      <c r="F76" s="15">
        <v>1780</v>
      </c>
      <c r="G76" s="81" t="s">
        <v>347</v>
      </c>
      <c r="H76" s="13" t="s">
        <v>133</v>
      </c>
      <c r="I76" s="18" t="s">
        <v>231</v>
      </c>
      <c r="J76" s="85" t="s">
        <v>345</v>
      </c>
      <c r="K76" s="89">
        <v>1.5</v>
      </c>
      <c r="L76" s="36">
        <v>801653</v>
      </c>
      <c r="M76" s="16">
        <f>+L76/F98</f>
        <v>2.9577994275988645E-2</v>
      </c>
      <c r="N76" s="99" t="s">
        <v>414</v>
      </c>
      <c r="O76" s="77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</row>
    <row r="77" spans="1:74" s="2" customFormat="1" ht="53.25" customHeight="1" x14ac:dyDescent="0.25">
      <c r="A77" s="13">
        <v>73</v>
      </c>
      <c r="B77" s="13" t="s">
        <v>142</v>
      </c>
      <c r="C77" s="100" t="s">
        <v>204</v>
      </c>
      <c r="D77" s="13" t="s">
        <v>229</v>
      </c>
      <c r="E77" s="14">
        <v>0.5</v>
      </c>
      <c r="F77" s="15"/>
      <c r="G77" s="81"/>
      <c r="H77" s="13" t="s">
        <v>134</v>
      </c>
      <c r="I77" s="18"/>
      <c r="J77" s="85"/>
      <c r="K77" s="35"/>
      <c r="L77" s="36">
        <v>0</v>
      </c>
      <c r="M77" s="16">
        <f>+L77/F98</f>
        <v>0</v>
      </c>
      <c r="N77" s="99"/>
      <c r="O77" s="77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</row>
    <row r="78" spans="1:74" s="2" customFormat="1" ht="53.25" customHeight="1" x14ac:dyDescent="0.25">
      <c r="A78" s="13">
        <v>74</v>
      </c>
      <c r="B78" s="13" t="s">
        <v>142</v>
      </c>
      <c r="C78" s="13" t="s">
        <v>205</v>
      </c>
      <c r="D78" s="13" t="s">
        <v>229</v>
      </c>
      <c r="E78" s="14">
        <v>0.5</v>
      </c>
      <c r="F78" s="15">
        <v>1780</v>
      </c>
      <c r="G78" s="81" t="s">
        <v>347</v>
      </c>
      <c r="H78" s="13" t="s">
        <v>135</v>
      </c>
      <c r="I78" s="18" t="s">
        <v>231</v>
      </c>
      <c r="J78" s="85" t="s">
        <v>346</v>
      </c>
      <c r="K78" s="35">
        <v>605</v>
      </c>
      <c r="L78" s="36">
        <v>261303</v>
      </c>
      <c r="M78" s="16">
        <f>+L78/F98</f>
        <v>9.6411023701011046E-3</v>
      </c>
      <c r="N78" s="99" t="s">
        <v>415</v>
      </c>
      <c r="O78" s="77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</row>
    <row r="79" spans="1:74" s="2" customFormat="1" ht="53.25" customHeight="1" x14ac:dyDescent="0.25">
      <c r="A79" s="13">
        <v>75</v>
      </c>
      <c r="B79" s="13" t="s">
        <v>143</v>
      </c>
      <c r="C79" s="13" t="s">
        <v>206</v>
      </c>
      <c r="D79" s="13" t="s">
        <v>229</v>
      </c>
      <c r="E79" s="14">
        <v>0.5</v>
      </c>
      <c r="F79" s="15"/>
      <c r="G79" s="81"/>
      <c r="H79" s="13" t="s">
        <v>136</v>
      </c>
      <c r="I79" s="18"/>
      <c r="J79" s="85"/>
      <c r="K79" s="35"/>
      <c r="L79" s="36">
        <v>0</v>
      </c>
      <c r="M79" s="16">
        <f>+L79/F98</f>
        <v>0</v>
      </c>
      <c r="N79" s="99"/>
      <c r="O79" s="77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</row>
    <row r="80" spans="1:74" s="2" customFormat="1" ht="53.25" customHeight="1" x14ac:dyDescent="0.25">
      <c r="A80" s="13">
        <v>76</v>
      </c>
      <c r="B80" s="13" t="s">
        <v>142</v>
      </c>
      <c r="C80" s="13" t="s">
        <v>207</v>
      </c>
      <c r="D80" s="13" t="s">
        <v>229</v>
      </c>
      <c r="E80" s="14">
        <v>0.5</v>
      </c>
      <c r="F80" s="15">
        <v>1782</v>
      </c>
      <c r="G80" s="81" t="s">
        <v>352</v>
      </c>
      <c r="H80" s="13" t="s">
        <v>118</v>
      </c>
      <c r="I80" s="18" t="s">
        <v>231</v>
      </c>
      <c r="J80" s="85" t="s">
        <v>348</v>
      </c>
      <c r="K80" s="35">
        <v>4</v>
      </c>
      <c r="L80" s="36">
        <v>241982</v>
      </c>
      <c r="M80" s="16">
        <f>+L80/F98</f>
        <v>8.9282298087729785E-3</v>
      </c>
      <c r="N80" s="99" t="s">
        <v>416</v>
      </c>
      <c r="O80" s="91" t="s">
        <v>363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</row>
    <row r="81" spans="1:74" s="2" customFormat="1" ht="53.25" customHeight="1" x14ac:dyDescent="0.25">
      <c r="A81" s="13">
        <v>77</v>
      </c>
      <c r="B81" s="13" t="s">
        <v>142</v>
      </c>
      <c r="C81" s="13" t="s">
        <v>207</v>
      </c>
      <c r="D81" s="13" t="s">
        <v>229</v>
      </c>
      <c r="E81" s="14">
        <v>0.5</v>
      </c>
      <c r="F81" s="15">
        <v>1782</v>
      </c>
      <c r="G81" s="81" t="s">
        <v>352</v>
      </c>
      <c r="H81" s="13" t="s">
        <v>5</v>
      </c>
      <c r="I81" s="18" t="s">
        <v>231</v>
      </c>
      <c r="J81" s="85" t="s">
        <v>349</v>
      </c>
      <c r="K81" s="35"/>
      <c r="L81" s="36">
        <v>0</v>
      </c>
      <c r="M81" s="16">
        <f>+L81/F98</f>
        <v>0</v>
      </c>
      <c r="N81" s="99"/>
      <c r="O81" s="77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</row>
    <row r="82" spans="1:74" s="2" customFormat="1" ht="53.25" customHeight="1" x14ac:dyDescent="0.25">
      <c r="A82" s="13">
        <v>78</v>
      </c>
      <c r="B82" s="13" t="s">
        <v>142</v>
      </c>
      <c r="C82" s="100" t="s">
        <v>207</v>
      </c>
      <c r="D82" s="13" t="s">
        <v>229</v>
      </c>
      <c r="E82" s="14">
        <v>0.5</v>
      </c>
      <c r="F82" s="15"/>
      <c r="G82" s="81"/>
      <c r="H82" s="13" t="s">
        <v>117</v>
      </c>
      <c r="I82" s="18"/>
      <c r="J82" s="85"/>
      <c r="K82" s="35"/>
      <c r="L82" s="36">
        <v>0</v>
      </c>
      <c r="M82" s="16">
        <f>+L82/F98</f>
        <v>0</v>
      </c>
      <c r="N82" s="99"/>
      <c r="O82" s="77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</row>
    <row r="83" spans="1:74" s="2" customFormat="1" ht="53.25" customHeight="1" x14ac:dyDescent="0.25">
      <c r="A83" s="13">
        <v>79</v>
      </c>
      <c r="B83" s="13" t="s">
        <v>148</v>
      </c>
      <c r="C83" s="13" t="s">
        <v>208</v>
      </c>
      <c r="D83" s="13" t="s">
        <v>229</v>
      </c>
      <c r="E83" s="14">
        <v>0.5</v>
      </c>
      <c r="F83" s="15">
        <v>1782</v>
      </c>
      <c r="G83" s="81" t="s">
        <v>352</v>
      </c>
      <c r="H83" s="13" t="s">
        <v>90</v>
      </c>
      <c r="I83" s="18" t="s">
        <v>231</v>
      </c>
      <c r="J83" s="86" t="s">
        <v>350</v>
      </c>
      <c r="K83" s="35">
        <v>176</v>
      </c>
      <c r="L83" s="36">
        <v>196558</v>
      </c>
      <c r="M83" s="16">
        <f>+L83/F98</f>
        <v>7.2522542782223432E-3</v>
      </c>
      <c r="N83" s="91" t="s">
        <v>417</v>
      </c>
      <c r="O83" s="77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</row>
    <row r="84" spans="1:74" s="2" customFormat="1" ht="53.25" customHeight="1" x14ac:dyDescent="0.25">
      <c r="A84" s="13">
        <v>80</v>
      </c>
      <c r="B84" s="13" t="s">
        <v>148</v>
      </c>
      <c r="C84" s="13" t="s">
        <v>209</v>
      </c>
      <c r="D84" s="13" t="s">
        <v>229</v>
      </c>
      <c r="E84" s="14">
        <v>0.5</v>
      </c>
      <c r="F84" s="19">
        <v>1782</v>
      </c>
      <c r="G84" s="81" t="s">
        <v>352</v>
      </c>
      <c r="H84" s="13" t="s">
        <v>137</v>
      </c>
      <c r="I84" s="18" t="s">
        <v>231</v>
      </c>
      <c r="J84" s="85" t="s">
        <v>351</v>
      </c>
      <c r="K84" s="35">
        <v>47</v>
      </c>
      <c r="L84" s="36">
        <v>690183</v>
      </c>
      <c r="M84" s="16">
        <f>+L84/F98</f>
        <v>2.5465168624560341E-2</v>
      </c>
      <c r="N84" s="99" t="s">
        <v>418</v>
      </c>
      <c r="O84" s="91" t="s">
        <v>364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</row>
    <row r="85" spans="1:74" s="2" customFormat="1" ht="53.25" customHeight="1" x14ac:dyDescent="0.25">
      <c r="A85" s="13">
        <v>81</v>
      </c>
      <c r="B85" s="13" t="s">
        <v>149</v>
      </c>
      <c r="C85" s="13" t="s">
        <v>210</v>
      </c>
      <c r="D85" s="13" t="s">
        <v>228</v>
      </c>
      <c r="E85" s="14">
        <v>0.45</v>
      </c>
      <c r="F85" s="19"/>
      <c r="G85" s="81"/>
      <c r="H85" s="13" t="s">
        <v>74</v>
      </c>
      <c r="I85" s="18"/>
      <c r="J85" s="85"/>
      <c r="K85" s="35"/>
      <c r="L85" s="36">
        <v>0</v>
      </c>
      <c r="M85" s="16">
        <f>+L85/F98</f>
        <v>0</v>
      </c>
      <c r="N85" s="99"/>
      <c r="O85" s="77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</row>
    <row r="86" spans="1:74" s="2" customFormat="1" ht="53.25" customHeight="1" x14ac:dyDescent="0.25">
      <c r="A86" s="13">
        <v>82</v>
      </c>
      <c r="B86" s="13" t="s">
        <v>149</v>
      </c>
      <c r="C86" s="13" t="s">
        <v>210</v>
      </c>
      <c r="D86" s="13" t="s">
        <v>228</v>
      </c>
      <c r="E86" s="14">
        <v>0.45</v>
      </c>
      <c r="F86" s="19"/>
      <c r="G86" s="81"/>
      <c r="H86" s="13" t="s">
        <v>74</v>
      </c>
      <c r="I86" s="18"/>
      <c r="J86" s="85"/>
      <c r="K86" s="35"/>
      <c r="L86" s="36">
        <v>0</v>
      </c>
      <c r="M86" s="16">
        <f>+L86/F98</f>
        <v>0</v>
      </c>
      <c r="N86" s="99"/>
      <c r="O86" s="77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</row>
    <row r="87" spans="1:74" s="2" customFormat="1" ht="53.25" customHeight="1" x14ac:dyDescent="0.25">
      <c r="A87" s="13">
        <v>83</v>
      </c>
      <c r="B87" s="13" t="s">
        <v>149</v>
      </c>
      <c r="C87" s="13" t="s">
        <v>211</v>
      </c>
      <c r="D87" s="13" t="s">
        <v>228</v>
      </c>
      <c r="E87" s="14">
        <v>0.45</v>
      </c>
      <c r="F87" s="15">
        <v>1783</v>
      </c>
      <c r="G87" s="81" t="s">
        <v>355</v>
      </c>
      <c r="H87" s="13" t="s">
        <v>11</v>
      </c>
      <c r="I87" s="18" t="s">
        <v>231</v>
      </c>
      <c r="J87" s="85" t="s">
        <v>353</v>
      </c>
      <c r="K87" s="35">
        <v>1</v>
      </c>
      <c r="L87" s="36">
        <v>2786741</v>
      </c>
      <c r="M87" s="16">
        <f>+L87/F98</f>
        <v>0.10282030921940399</v>
      </c>
      <c r="N87" s="99" t="s">
        <v>382</v>
      </c>
      <c r="O87" s="77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</row>
    <row r="88" spans="1:74" s="2" customFormat="1" ht="53.25" customHeight="1" x14ac:dyDescent="0.25">
      <c r="A88" s="13">
        <v>84</v>
      </c>
      <c r="B88" s="13" t="s">
        <v>150</v>
      </c>
      <c r="C88" s="13" t="s">
        <v>212</v>
      </c>
      <c r="D88" s="13" t="s">
        <v>230</v>
      </c>
      <c r="E88" s="14">
        <v>0.05</v>
      </c>
      <c r="F88" s="15">
        <v>1783</v>
      </c>
      <c r="G88" s="81" t="s">
        <v>355</v>
      </c>
      <c r="H88" s="13" t="s">
        <v>138</v>
      </c>
      <c r="I88" s="18" t="s">
        <v>232</v>
      </c>
      <c r="J88" s="85" t="s">
        <v>354</v>
      </c>
      <c r="K88" s="35">
        <v>1</v>
      </c>
      <c r="L88" s="36">
        <v>27867</v>
      </c>
      <c r="M88" s="16">
        <f>+L88/F98</f>
        <v>1.0281879647290979E-3</v>
      </c>
      <c r="N88" s="99" t="s">
        <v>383</v>
      </c>
      <c r="O88" s="77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</row>
    <row r="89" spans="1:74" s="2" customFormat="1" ht="53.25" customHeight="1" x14ac:dyDescent="0.25">
      <c r="A89" s="13">
        <v>85</v>
      </c>
      <c r="B89" s="13" t="s">
        <v>151</v>
      </c>
      <c r="C89" s="13" t="s">
        <v>213</v>
      </c>
      <c r="D89" s="13" t="s">
        <v>228</v>
      </c>
      <c r="E89" s="14">
        <v>0.45</v>
      </c>
      <c r="F89" s="15">
        <v>1784</v>
      </c>
      <c r="G89" s="81" t="s">
        <v>357</v>
      </c>
      <c r="H89" s="13" t="s">
        <v>12</v>
      </c>
      <c r="I89" s="18" t="s">
        <v>231</v>
      </c>
      <c r="J89" s="85" t="s">
        <v>356</v>
      </c>
      <c r="K89" s="35">
        <v>1</v>
      </c>
      <c r="L89" s="36">
        <v>1279114</v>
      </c>
      <c r="M89" s="16">
        <f>+L89/F98</f>
        <v>4.7194517541051972E-2</v>
      </c>
      <c r="N89" s="99" t="s">
        <v>384</v>
      </c>
      <c r="O89" s="77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</row>
    <row r="90" spans="1:74" s="2" customFormat="1" ht="63" customHeight="1" x14ac:dyDescent="0.25">
      <c r="A90" s="13">
        <v>86</v>
      </c>
      <c r="B90" s="13"/>
      <c r="C90" s="13"/>
      <c r="D90" s="13"/>
      <c r="E90" s="14"/>
      <c r="F90" s="15"/>
      <c r="G90" s="81"/>
      <c r="H90" s="13"/>
      <c r="I90" s="18"/>
      <c r="J90" s="85"/>
      <c r="K90" s="35"/>
      <c r="L90" s="36">
        <v>0</v>
      </c>
      <c r="M90" s="16">
        <f>+L90/F98</f>
        <v>0</v>
      </c>
      <c r="N90" s="78"/>
      <c r="O90" s="77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</row>
    <row r="91" spans="1:74" s="2" customFormat="1" ht="53.25" customHeight="1" x14ac:dyDescent="0.25">
      <c r="A91" s="13">
        <v>87</v>
      </c>
      <c r="B91" s="13"/>
      <c r="C91" s="13"/>
      <c r="D91" s="13"/>
      <c r="E91" s="14"/>
      <c r="F91" s="15"/>
      <c r="G91" s="81"/>
      <c r="H91" s="13"/>
      <c r="I91" s="18"/>
      <c r="J91" s="85"/>
      <c r="K91" s="35"/>
      <c r="L91" s="36">
        <v>0</v>
      </c>
      <c r="M91" s="16">
        <f>+L91/F98</f>
        <v>0</v>
      </c>
      <c r="N91" s="78"/>
      <c r="O91" s="77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</row>
    <row r="92" spans="1:74" s="2" customFormat="1" ht="53.25" customHeight="1" x14ac:dyDescent="0.25">
      <c r="A92" s="13">
        <v>88</v>
      </c>
      <c r="B92" s="13"/>
      <c r="C92" s="13"/>
      <c r="D92" s="13"/>
      <c r="E92" s="14"/>
      <c r="F92" s="15"/>
      <c r="G92" s="81"/>
      <c r="H92" s="13"/>
      <c r="I92" s="18"/>
      <c r="J92" s="85"/>
      <c r="K92" s="35"/>
      <c r="L92" s="36">
        <v>0</v>
      </c>
      <c r="M92" s="16">
        <f>+L92/F98</f>
        <v>0</v>
      </c>
      <c r="N92" s="78"/>
      <c r="O92" s="77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</row>
    <row r="93" spans="1:74" s="2" customFormat="1" ht="23.25" customHeight="1" x14ac:dyDescent="0.25">
      <c r="A93" s="17"/>
      <c r="B93" s="105"/>
      <c r="C93" s="106"/>
      <c r="D93" s="106"/>
      <c r="E93" s="106"/>
      <c r="F93" s="106"/>
      <c r="G93" s="106"/>
      <c r="H93" s="107"/>
      <c r="I93" s="20"/>
      <c r="J93" s="87"/>
      <c r="K93" s="21"/>
      <c r="L93" s="22">
        <f>SUM(L5:L92)</f>
        <v>27103021</v>
      </c>
      <c r="M93" s="23">
        <f>SUM(M5:M92)</f>
        <v>0.99999999999999978</v>
      </c>
      <c r="N93" s="23"/>
      <c r="O93" s="3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</row>
    <row r="94" spans="1:74" s="28" customFormat="1" x14ac:dyDescent="0.25">
      <c r="A94" s="25"/>
      <c r="B94" s="25"/>
      <c r="C94" s="25"/>
      <c r="D94" s="25"/>
      <c r="E94" s="25"/>
      <c r="F94" s="25"/>
      <c r="G94" s="80"/>
      <c r="H94" s="26"/>
      <c r="I94" s="26"/>
      <c r="J94" s="80"/>
      <c r="K94" s="25"/>
      <c r="L94" s="27"/>
      <c r="M94" s="27"/>
      <c r="N94" s="27"/>
    </row>
    <row r="95" spans="1:74" s="28" customFormat="1" x14ac:dyDescent="0.25">
      <c r="A95" s="25"/>
      <c r="B95" s="25"/>
      <c r="C95" s="25"/>
      <c r="D95" s="25"/>
      <c r="E95" s="25"/>
      <c r="F95" s="25"/>
      <c r="G95" s="80"/>
      <c r="H95" s="26"/>
      <c r="I95" s="26"/>
      <c r="J95" s="80"/>
      <c r="K95" s="25"/>
      <c r="L95" s="25"/>
      <c r="M95" s="25"/>
      <c r="N95" s="25"/>
    </row>
    <row r="96" spans="1:74" s="28" customFormat="1" x14ac:dyDescent="0.25">
      <c r="A96" s="25"/>
      <c r="B96" s="25"/>
      <c r="C96" s="25"/>
      <c r="D96" s="25"/>
      <c r="E96" s="25"/>
      <c r="F96" s="25"/>
      <c r="G96" s="80"/>
      <c r="H96" s="26"/>
      <c r="I96" s="26"/>
      <c r="J96" s="80"/>
      <c r="K96" s="25"/>
      <c r="L96" s="88"/>
      <c r="M96" s="25"/>
      <c r="N96" s="25"/>
    </row>
    <row r="97" spans="1:15" s="28" customFormat="1" x14ac:dyDescent="0.25">
      <c r="A97" s="25"/>
      <c r="B97" s="25"/>
      <c r="C97" s="25"/>
      <c r="D97" s="25"/>
      <c r="E97" s="25"/>
      <c r="F97" s="26"/>
      <c r="G97" s="80"/>
      <c r="H97" s="26"/>
      <c r="I97" s="26"/>
      <c r="J97" s="80"/>
      <c r="K97" s="25"/>
      <c r="L97" s="25"/>
      <c r="M97" s="25"/>
      <c r="N97" s="25"/>
    </row>
    <row r="98" spans="1:15" ht="37.5" customHeight="1" x14ac:dyDescent="0.25">
      <c r="A98" s="11"/>
      <c r="B98" s="110" t="s">
        <v>78</v>
      </c>
      <c r="C98" s="111"/>
      <c r="D98" s="111"/>
      <c r="E98" s="112"/>
      <c r="F98" s="108">
        <f>SUM(L5:L92)</f>
        <v>27103021</v>
      </c>
      <c r="G98" s="109"/>
      <c r="H98" s="26"/>
      <c r="I98" s="26"/>
      <c r="J98" s="80"/>
      <c r="K98" s="25"/>
      <c r="L98" s="88"/>
      <c r="M98" s="25"/>
      <c r="N98" s="25"/>
      <c r="O98" s="28"/>
    </row>
    <row r="99" spans="1:15" s="28" customFormat="1" x14ac:dyDescent="0.25">
      <c r="A99" s="25"/>
      <c r="B99" s="25"/>
      <c r="C99" s="25"/>
      <c r="D99" s="25"/>
      <c r="E99" s="25"/>
      <c r="F99" s="26"/>
      <c r="G99" s="80"/>
      <c r="H99" s="26"/>
      <c r="I99" s="26"/>
      <c r="J99" s="80"/>
      <c r="K99" s="25"/>
      <c r="L99" s="25"/>
      <c r="M99" s="25"/>
      <c r="N99" s="25"/>
    </row>
    <row r="100" spans="1:15" s="28" customFormat="1" x14ac:dyDescent="0.25">
      <c r="G100" s="79"/>
      <c r="H100" s="29"/>
      <c r="I100" s="29"/>
      <c r="J100" s="79"/>
    </row>
    <row r="101" spans="1:15" s="28" customFormat="1" x14ac:dyDescent="0.25">
      <c r="G101" s="83"/>
      <c r="H101" s="29"/>
      <c r="I101" s="29"/>
      <c r="J101" s="79"/>
    </row>
    <row r="102" spans="1:15" s="28" customFormat="1" x14ac:dyDescent="0.25">
      <c r="G102" s="79"/>
      <c r="H102" s="29"/>
      <c r="I102" s="29"/>
      <c r="J102" s="79"/>
    </row>
    <row r="103" spans="1:15" s="28" customFormat="1" x14ac:dyDescent="0.25">
      <c r="G103" s="79"/>
      <c r="H103" s="29"/>
      <c r="I103" s="29"/>
      <c r="J103" s="79"/>
    </row>
    <row r="104" spans="1:15" s="28" customFormat="1" x14ac:dyDescent="0.25">
      <c r="G104" s="79"/>
      <c r="H104" s="29"/>
      <c r="I104" s="29"/>
      <c r="J104" s="79"/>
    </row>
    <row r="105" spans="1:15" s="28" customFormat="1" x14ac:dyDescent="0.25">
      <c r="G105" s="79"/>
      <c r="H105" s="29"/>
      <c r="I105" s="29"/>
      <c r="J105" s="79"/>
    </row>
    <row r="106" spans="1:15" s="28" customFormat="1" x14ac:dyDescent="0.25">
      <c r="G106" s="79"/>
      <c r="H106" s="29"/>
      <c r="I106" s="29"/>
      <c r="J106" s="79"/>
    </row>
    <row r="107" spans="1:15" s="28" customFormat="1" x14ac:dyDescent="0.25">
      <c r="G107" s="79"/>
      <c r="H107" s="29"/>
      <c r="I107" s="29"/>
      <c r="J107" s="79"/>
    </row>
    <row r="108" spans="1:15" s="28" customFormat="1" x14ac:dyDescent="0.25">
      <c r="G108" s="79"/>
      <c r="H108" s="29"/>
      <c r="I108" s="29"/>
      <c r="J108" s="79"/>
    </row>
    <row r="109" spans="1:15" s="28" customFormat="1" x14ac:dyDescent="0.25">
      <c r="G109" s="79"/>
      <c r="H109" s="29"/>
      <c r="I109" s="29"/>
      <c r="J109" s="79"/>
    </row>
    <row r="110" spans="1:15" s="28" customFormat="1" x14ac:dyDescent="0.25">
      <c r="G110" s="79"/>
      <c r="H110" s="29"/>
      <c r="I110" s="29"/>
      <c r="J110" s="79"/>
    </row>
    <row r="111" spans="1:15" s="28" customFormat="1" x14ac:dyDescent="0.25">
      <c r="G111" s="79"/>
      <c r="H111" s="29"/>
      <c r="I111" s="29"/>
      <c r="J111" s="79"/>
    </row>
    <row r="112" spans="1:15" s="28" customFormat="1" x14ac:dyDescent="0.25">
      <c r="G112" s="79"/>
      <c r="H112" s="29"/>
      <c r="I112" s="29"/>
      <c r="J112" s="79"/>
    </row>
    <row r="113" spans="7:10" s="28" customFormat="1" x14ac:dyDescent="0.25">
      <c r="G113" s="79"/>
      <c r="H113" s="29"/>
      <c r="I113" s="29"/>
      <c r="J113" s="79"/>
    </row>
    <row r="114" spans="7:10" s="28" customFormat="1" x14ac:dyDescent="0.25">
      <c r="G114" s="79"/>
      <c r="H114" s="29"/>
      <c r="I114" s="29"/>
      <c r="J114" s="79"/>
    </row>
    <row r="115" spans="7:10" s="28" customFormat="1" x14ac:dyDescent="0.25">
      <c r="G115" s="79"/>
      <c r="H115" s="29"/>
      <c r="I115" s="29"/>
      <c r="J115" s="79"/>
    </row>
    <row r="116" spans="7:10" s="28" customFormat="1" x14ac:dyDescent="0.25">
      <c r="G116" s="79"/>
      <c r="H116" s="29"/>
      <c r="I116" s="29"/>
      <c r="J116" s="79"/>
    </row>
    <row r="117" spans="7:10" s="28" customFormat="1" x14ac:dyDescent="0.25">
      <c r="G117" s="79"/>
      <c r="H117" s="29"/>
      <c r="I117" s="29"/>
      <c r="J117" s="79"/>
    </row>
    <row r="118" spans="7:10" s="28" customFormat="1" x14ac:dyDescent="0.25">
      <c r="G118" s="79"/>
      <c r="H118" s="29"/>
      <c r="I118" s="29"/>
      <c r="J118" s="79"/>
    </row>
    <row r="119" spans="7:10" s="28" customFormat="1" x14ac:dyDescent="0.25">
      <c r="G119" s="79"/>
      <c r="H119" s="29"/>
      <c r="I119" s="29"/>
      <c r="J119" s="79"/>
    </row>
    <row r="120" spans="7:10" s="28" customFormat="1" x14ac:dyDescent="0.25">
      <c r="G120" s="79"/>
      <c r="H120" s="29"/>
      <c r="I120" s="29"/>
      <c r="J120" s="79"/>
    </row>
    <row r="121" spans="7:10" s="28" customFormat="1" x14ac:dyDescent="0.25">
      <c r="G121" s="79"/>
      <c r="H121" s="29"/>
      <c r="I121" s="29"/>
      <c r="J121" s="79"/>
    </row>
    <row r="122" spans="7:10" s="28" customFormat="1" x14ac:dyDescent="0.25">
      <c r="G122" s="79"/>
      <c r="H122" s="29"/>
      <c r="I122" s="29"/>
      <c r="J122" s="79"/>
    </row>
    <row r="123" spans="7:10" s="28" customFormat="1" x14ac:dyDescent="0.25">
      <c r="G123" s="79"/>
      <c r="H123" s="29"/>
      <c r="I123" s="29"/>
      <c r="J123" s="79"/>
    </row>
    <row r="124" spans="7:10" s="28" customFormat="1" x14ac:dyDescent="0.25">
      <c r="G124" s="79"/>
      <c r="H124" s="29"/>
      <c r="I124" s="29"/>
      <c r="J124" s="79"/>
    </row>
    <row r="125" spans="7:10" s="28" customFormat="1" x14ac:dyDescent="0.25">
      <c r="G125" s="79"/>
      <c r="H125" s="29"/>
      <c r="I125" s="29"/>
      <c r="J125" s="79"/>
    </row>
    <row r="126" spans="7:10" s="28" customFormat="1" x14ac:dyDescent="0.25">
      <c r="G126" s="79"/>
      <c r="H126" s="29"/>
      <c r="I126" s="29"/>
      <c r="J126" s="79"/>
    </row>
    <row r="127" spans="7:10" s="28" customFormat="1" x14ac:dyDescent="0.25">
      <c r="G127" s="79"/>
      <c r="H127" s="29"/>
      <c r="I127" s="29"/>
      <c r="J127" s="79"/>
    </row>
    <row r="128" spans="7:10" s="28" customFormat="1" x14ac:dyDescent="0.25">
      <c r="G128" s="79"/>
      <c r="H128" s="29"/>
      <c r="I128" s="29"/>
      <c r="J128" s="79"/>
    </row>
    <row r="129" spans="7:10" s="28" customFormat="1" x14ac:dyDescent="0.25">
      <c r="G129" s="79"/>
      <c r="H129" s="29"/>
      <c r="I129" s="29"/>
      <c r="J129" s="79"/>
    </row>
    <row r="130" spans="7:10" s="28" customFormat="1" x14ac:dyDescent="0.25">
      <c r="G130" s="79"/>
      <c r="H130" s="29"/>
      <c r="I130" s="29"/>
      <c r="J130" s="79"/>
    </row>
    <row r="131" spans="7:10" s="28" customFormat="1" x14ac:dyDescent="0.25">
      <c r="G131" s="79"/>
      <c r="H131" s="29"/>
      <c r="I131" s="29"/>
      <c r="J131" s="79"/>
    </row>
    <row r="132" spans="7:10" s="28" customFormat="1" x14ac:dyDescent="0.25">
      <c r="G132" s="79"/>
      <c r="H132" s="29"/>
      <c r="I132" s="29"/>
      <c r="J132" s="79"/>
    </row>
    <row r="133" spans="7:10" s="28" customFormat="1" x14ac:dyDescent="0.25">
      <c r="G133" s="79"/>
      <c r="H133" s="29"/>
      <c r="I133" s="29"/>
      <c r="J133" s="79"/>
    </row>
    <row r="134" spans="7:10" s="28" customFormat="1" x14ac:dyDescent="0.25">
      <c r="G134" s="79"/>
      <c r="H134" s="29"/>
      <c r="I134" s="29"/>
      <c r="J134" s="79"/>
    </row>
    <row r="135" spans="7:10" s="28" customFormat="1" x14ac:dyDescent="0.25">
      <c r="G135" s="79"/>
      <c r="H135" s="29"/>
      <c r="I135" s="29"/>
      <c r="J135" s="79"/>
    </row>
    <row r="136" spans="7:10" s="28" customFormat="1" x14ac:dyDescent="0.25">
      <c r="G136" s="79"/>
      <c r="H136" s="29"/>
      <c r="I136" s="29"/>
      <c r="J136" s="79"/>
    </row>
    <row r="137" spans="7:10" s="28" customFormat="1" x14ac:dyDescent="0.25">
      <c r="G137" s="79"/>
      <c r="H137" s="29"/>
      <c r="I137" s="29"/>
      <c r="J137" s="79"/>
    </row>
    <row r="138" spans="7:10" s="28" customFormat="1" x14ac:dyDescent="0.25">
      <c r="G138" s="79"/>
      <c r="H138" s="29"/>
      <c r="I138" s="29"/>
      <c r="J138" s="79"/>
    </row>
    <row r="139" spans="7:10" s="28" customFormat="1" x14ac:dyDescent="0.25">
      <c r="G139" s="79"/>
      <c r="H139" s="29"/>
      <c r="I139" s="29"/>
      <c r="J139" s="79"/>
    </row>
    <row r="140" spans="7:10" s="28" customFormat="1" x14ac:dyDescent="0.25">
      <c r="G140" s="79"/>
      <c r="H140" s="29"/>
      <c r="I140" s="29"/>
      <c r="J140" s="79"/>
    </row>
    <row r="141" spans="7:10" s="28" customFormat="1" x14ac:dyDescent="0.25">
      <c r="G141" s="79"/>
      <c r="H141" s="29"/>
      <c r="I141" s="29"/>
      <c r="J141" s="79"/>
    </row>
    <row r="142" spans="7:10" s="28" customFormat="1" x14ac:dyDescent="0.25">
      <c r="G142" s="79"/>
      <c r="H142" s="29"/>
      <c r="I142" s="29"/>
      <c r="J142" s="79"/>
    </row>
    <row r="143" spans="7:10" s="28" customFormat="1" x14ac:dyDescent="0.25">
      <c r="G143" s="79"/>
      <c r="H143" s="29"/>
      <c r="I143" s="29"/>
      <c r="J143" s="79"/>
    </row>
    <row r="144" spans="7:10" s="28" customFormat="1" x14ac:dyDescent="0.25">
      <c r="G144" s="79"/>
      <c r="H144" s="29"/>
      <c r="I144" s="29"/>
      <c r="J144" s="79"/>
    </row>
    <row r="145" spans="7:10" s="28" customFormat="1" x14ac:dyDescent="0.25">
      <c r="G145" s="79"/>
      <c r="H145" s="29"/>
      <c r="I145" s="29"/>
      <c r="J145" s="79"/>
    </row>
    <row r="146" spans="7:10" s="28" customFormat="1" x14ac:dyDescent="0.25">
      <c r="G146" s="79"/>
      <c r="H146" s="29"/>
      <c r="I146" s="29"/>
      <c r="J146" s="79"/>
    </row>
    <row r="147" spans="7:10" s="28" customFormat="1" x14ac:dyDescent="0.25">
      <c r="G147" s="79"/>
      <c r="H147" s="29"/>
      <c r="I147" s="29"/>
      <c r="J147" s="79"/>
    </row>
    <row r="148" spans="7:10" s="28" customFormat="1" x14ac:dyDescent="0.25">
      <c r="G148" s="79"/>
      <c r="H148" s="29"/>
      <c r="I148" s="29"/>
      <c r="J148" s="79"/>
    </row>
    <row r="149" spans="7:10" s="28" customFormat="1" x14ac:dyDescent="0.25">
      <c r="G149" s="79"/>
      <c r="H149" s="29"/>
      <c r="I149" s="29"/>
      <c r="J149" s="79"/>
    </row>
    <row r="150" spans="7:10" s="28" customFormat="1" x14ac:dyDescent="0.25">
      <c r="G150" s="79"/>
      <c r="H150" s="29"/>
      <c r="I150" s="29"/>
      <c r="J150" s="79"/>
    </row>
    <row r="151" spans="7:10" s="28" customFormat="1" x14ac:dyDescent="0.25">
      <c r="G151" s="79"/>
      <c r="H151" s="29"/>
      <c r="I151" s="29"/>
      <c r="J151" s="79"/>
    </row>
    <row r="152" spans="7:10" s="28" customFormat="1" x14ac:dyDescent="0.25">
      <c r="G152" s="79"/>
      <c r="H152" s="29"/>
      <c r="I152" s="29"/>
      <c r="J152" s="79"/>
    </row>
    <row r="153" spans="7:10" s="28" customFormat="1" x14ac:dyDescent="0.25">
      <c r="G153" s="79"/>
      <c r="H153" s="29"/>
      <c r="I153" s="29"/>
      <c r="J153" s="79"/>
    </row>
    <row r="154" spans="7:10" s="28" customFormat="1" x14ac:dyDescent="0.25">
      <c r="G154" s="79"/>
      <c r="H154" s="29"/>
      <c r="I154" s="29"/>
      <c r="J154" s="79"/>
    </row>
    <row r="155" spans="7:10" s="28" customFormat="1" x14ac:dyDescent="0.25">
      <c r="G155" s="79"/>
      <c r="H155" s="29"/>
      <c r="I155" s="29"/>
      <c r="J155" s="79"/>
    </row>
    <row r="156" spans="7:10" s="28" customFormat="1" x14ac:dyDescent="0.25">
      <c r="G156" s="79"/>
      <c r="H156" s="29"/>
      <c r="I156" s="29"/>
      <c r="J156" s="79"/>
    </row>
    <row r="157" spans="7:10" s="28" customFormat="1" x14ac:dyDescent="0.25">
      <c r="G157" s="79"/>
      <c r="H157" s="29"/>
      <c r="I157" s="29"/>
      <c r="J157" s="79"/>
    </row>
    <row r="158" spans="7:10" s="28" customFormat="1" x14ac:dyDescent="0.25">
      <c r="G158" s="79"/>
      <c r="H158" s="29"/>
      <c r="I158" s="29"/>
      <c r="J158" s="79"/>
    </row>
    <row r="159" spans="7:10" s="28" customFormat="1" x14ac:dyDescent="0.25">
      <c r="G159" s="79"/>
      <c r="H159" s="29"/>
      <c r="I159" s="29"/>
      <c r="J159" s="79"/>
    </row>
    <row r="160" spans="7:10" s="28" customFormat="1" x14ac:dyDescent="0.25">
      <c r="G160" s="79"/>
      <c r="H160" s="29"/>
      <c r="I160" s="29"/>
      <c r="J160" s="79"/>
    </row>
    <row r="161" spans="7:10" s="28" customFormat="1" x14ac:dyDescent="0.25">
      <c r="G161" s="79"/>
      <c r="H161" s="29"/>
      <c r="I161" s="29"/>
      <c r="J161" s="79"/>
    </row>
    <row r="162" spans="7:10" s="28" customFormat="1" x14ac:dyDescent="0.25">
      <c r="G162" s="79"/>
      <c r="H162" s="29"/>
      <c r="I162" s="29"/>
      <c r="J162" s="79"/>
    </row>
    <row r="163" spans="7:10" s="28" customFormat="1" x14ac:dyDescent="0.25">
      <c r="G163" s="79"/>
      <c r="H163" s="29"/>
      <c r="I163" s="29"/>
      <c r="J163" s="79"/>
    </row>
    <row r="164" spans="7:10" s="28" customFormat="1" x14ac:dyDescent="0.25">
      <c r="G164" s="79"/>
      <c r="H164" s="29"/>
      <c r="I164" s="29"/>
      <c r="J164" s="79"/>
    </row>
    <row r="165" spans="7:10" s="28" customFormat="1" x14ac:dyDescent="0.25">
      <c r="G165" s="79"/>
      <c r="H165" s="29"/>
      <c r="I165" s="29"/>
      <c r="J165" s="79"/>
    </row>
    <row r="166" spans="7:10" s="28" customFormat="1" x14ac:dyDescent="0.25">
      <c r="G166" s="79"/>
      <c r="H166" s="29"/>
      <c r="I166" s="29"/>
      <c r="J166" s="79"/>
    </row>
    <row r="167" spans="7:10" s="28" customFormat="1" x14ac:dyDescent="0.25">
      <c r="G167" s="79"/>
      <c r="H167" s="29"/>
      <c r="I167" s="29"/>
      <c r="J167" s="79"/>
    </row>
    <row r="168" spans="7:10" s="28" customFormat="1" x14ac:dyDescent="0.25">
      <c r="G168" s="79"/>
      <c r="H168" s="29"/>
      <c r="I168" s="29"/>
      <c r="J168" s="79"/>
    </row>
    <row r="169" spans="7:10" s="28" customFormat="1" x14ac:dyDescent="0.25">
      <c r="G169" s="79"/>
      <c r="H169" s="29"/>
      <c r="I169" s="29"/>
      <c r="J169" s="79"/>
    </row>
    <row r="170" spans="7:10" s="28" customFormat="1" x14ac:dyDescent="0.25">
      <c r="G170" s="79"/>
      <c r="H170" s="29"/>
      <c r="I170" s="29"/>
      <c r="J170" s="79"/>
    </row>
    <row r="171" spans="7:10" s="28" customFormat="1" x14ac:dyDescent="0.25">
      <c r="G171" s="79"/>
      <c r="H171" s="29"/>
      <c r="I171" s="29"/>
      <c r="J171" s="79"/>
    </row>
    <row r="172" spans="7:10" s="28" customFormat="1" x14ac:dyDescent="0.25">
      <c r="G172" s="79"/>
      <c r="H172" s="29"/>
      <c r="I172" s="29"/>
      <c r="J172" s="79"/>
    </row>
    <row r="173" spans="7:10" s="28" customFormat="1" x14ac:dyDescent="0.25">
      <c r="G173" s="79"/>
      <c r="H173" s="29"/>
      <c r="I173" s="29"/>
      <c r="J173" s="79"/>
    </row>
    <row r="174" spans="7:10" s="28" customFormat="1" x14ac:dyDescent="0.25">
      <c r="G174" s="79"/>
      <c r="H174" s="29"/>
      <c r="I174" s="29"/>
      <c r="J174" s="79"/>
    </row>
    <row r="175" spans="7:10" s="28" customFormat="1" x14ac:dyDescent="0.25">
      <c r="G175" s="79"/>
      <c r="H175" s="29"/>
      <c r="I175" s="29"/>
      <c r="J175" s="79"/>
    </row>
    <row r="176" spans="7:10" s="28" customFormat="1" x14ac:dyDescent="0.25">
      <c r="G176" s="79"/>
      <c r="H176" s="29"/>
      <c r="I176" s="29"/>
      <c r="J176" s="79"/>
    </row>
    <row r="177" spans="7:10" s="28" customFormat="1" x14ac:dyDescent="0.25">
      <c r="G177" s="79"/>
      <c r="H177" s="29"/>
      <c r="I177" s="29"/>
      <c r="J177" s="79"/>
    </row>
    <row r="178" spans="7:10" s="28" customFormat="1" x14ac:dyDescent="0.25">
      <c r="G178" s="79"/>
      <c r="H178" s="29"/>
      <c r="I178" s="29"/>
      <c r="J178" s="79"/>
    </row>
    <row r="179" spans="7:10" s="28" customFormat="1" x14ac:dyDescent="0.25">
      <c r="G179" s="79"/>
      <c r="H179" s="29"/>
      <c r="I179" s="29"/>
      <c r="J179" s="79"/>
    </row>
    <row r="180" spans="7:10" s="28" customFormat="1" x14ac:dyDescent="0.25">
      <c r="G180" s="79"/>
      <c r="H180" s="29"/>
      <c r="I180" s="29"/>
      <c r="J180" s="79"/>
    </row>
    <row r="181" spans="7:10" s="28" customFormat="1" x14ac:dyDescent="0.25">
      <c r="G181" s="79"/>
      <c r="H181" s="29"/>
      <c r="I181" s="29"/>
      <c r="J181" s="79"/>
    </row>
    <row r="182" spans="7:10" s="28" customFormat="1" x14ac:dyDescent="0.25">
      <c r="G182" s="79"/>
      <c r="H182" s="29"/>
      <c r="I182" s="29"/>
      <c r="J182" s="79"/>
    </row>
    <row r="183" spans="7:10" s="28" customFormat="1" x14ac:dyDescent="0.25">
      <c r="G183" s="79"/>
      <c r="H183" s="29"/>
      <c r="I183" s="29"/>
      <c r="J183" s="79"/>
    </row>
    <row r="184" spans="7:10" s="28" customFormat="1" x14ac:dyDescent="0.25">
      <c r="G184" s="79"/>
      <c r="H184" s="29"/>
      <c r="I184" s="29"/>
      <c r="J184" s="79"/>
    </row>
    <row r="185" spans="7:10" s="28" customFormat="1" x14ac:dyDescent="0.25">
      <c r="G185" s="79"/>
      <c r="H185" s="29"/>
      <c r="I185" s="29"/>
      <c r="J185" s="79"/>
    </row>
    <row r="186" spans="7:10" s="28" customFormat="1" x14ac:dyDescent="0.25">
      <c r="G186" s="79"/>
      <c r="H186" s="29"/>
      <c r="I186" s="29"/>
      <c r="J186" s="79"/>
    </row>
    <row r="187" spans="7:10" s="28" customFormat="1" x14ac:dyDescent="0.25">
      <c r="G187" s="79"/>
      <c r="H187" s="29"/>
      <c r="I187" s="29"/>
      <c r="J187" s="79"/>
    </row>
    <row r="188" spans="7:10" s="28" customFormat="1" x14ac:dyDescent="0.25">
      <c r="G188" s="79"/>
      <c r="H188" s="29"/>
      <c r="I188" s="29"/>
      <c r="J188" s="79"/>
    </row>
    <row r="189" spans="7:10" s="28" customFormat="1" x14ac:dyDescent="0.25">
      <c r="G189" s="79"/>
      <c r="H189" s="29"/>
      <c r="I189" s="29"/>
      <c r="J189" s="79"/>
    </row>
    <row r="190" spans="7:10" s="28" customFormat="1" x14ac:dyDescent="0.25">
      <c r="G190" s="79"/>
      <c r="H190" s="29"/>
      <c r="I190" s="29"/>
      <c r="J190" s="79"/>
    </row>
    <row r="191" spans="7:10" s="28" customFormat="1" x14ac:dyDescent="0.25">
      <c r="G191" s="79"/>
      <c r="H191" s="29"/>
      <c r="I191" s="29"/>
      <c r="J191" s="79"/>
    </row>
    <row r="192" spans="7:10" s="28" customFormat="1" x14ac:dyDescent="0.25">
      <c r="G192" s="79"/>
      <c r="H192" s="29"/>
      <c r="I192" s="29"/>
      <c r="J192" s="79"/>
    </row>
    <row r="193" spans="7:10" s="28" customFormat="1" x14ac:dyDescent="0.25">
      <c r="G193" s="79"/>
      <c r="H193" s="29"/>
      <c r="I193" s="29"/>
      <c r="J193" s="79"/>
    </row>
    <row r="194" spans="7:10" s="28" customFormat="1" x14ac:dyDescent="0.25">
      <c r="G194" s="79"/>
      <c r="H194" s="29"/>
      <c r="I194" s="29"/>
      <c r="J194" s="79"/>
    </row>
    <row r="195" spans="7:10" s="28" customFormat="1" x14ac:dyDescent="0.25">
      <c r="G195" s="79"/>
      <c r="H195" s="29"/>
      <c r="I195" s="29"/>
      <c r="J195" s="79"/>
    </row>
    <row r="196" spans="7:10" s="28" customFormat="1" x14ac:dyDescent="0.25">
      <c r="G196" s="79"/>
      <c r="H196" s="29"/>
      <c r="I196" s="29"/>
      <c r="J196" s="79"/>
    </row>
    <row r="197" spans="7:10" s="28" customFormat="1" x14ac:dyDescent="0.25">
      <c r="G197" s="79"/>
      <c r="H197" s="29"/>
      <c r="I197" s="29"/>
      <c r="J197" s="79"/>
    </row>
    <row r="198" spans="7:10" s="28" customFormat="1" x14ac:dyDescent="0.25">
      <c r="G198" s="79"/>
      <c r="H198" s="29"/>
      <c r="I198" s="29"/>
      <c r="J198" s="79"/>
    </row>
    <row r="199" spans="7:10" s="28" customFormat="1" x14ac:dyDescent="0.25">
      <c r="G199" s="79"/>
      <c r="H199" s="29"/>
      <c r="I199" s="29"/>
      <c r="J199" s="79"/>
    </row>
    <row r="200" spans="7:10" s="28" customFormat="1" x14ac:dyDescent="0.25">
      <c r="G200" s="79"/>
      <c r="H200" s="29"/>
      <c r="I200" s="29"/>
      <c r="J200" s="79"/>
    </row>
    <row r="201" spans="7:10" s="28" customFormat="1" x14ac:dyDescent="0.25">
      <c r="G201" s="79"/>
      <c r="H201" s="29"/>
      <c r="I201" s="29"/>
      <c r="J201" s="79"/>
    </row>
    <row r="202" spans="7:10" s="28" customFormat="1" x14ac:dyDescent="0.25">
      <c r="G202" s="79"/>
      <c r="H202" s="29"/>
      <c r="I202" s="29"/>
      <c r="J202" s="79"/>
    </row>
    <row r="203" spans="7:10" s="28" customFormat="1" x14ac:dyDescent="0.25">
      <c r="G203" s="79"/>
      <c r="H203" s="29"/>
      <c r="I203" s="29"/>
      <c r="J203" s="79"/>
    </row>
    <row r="204" spans="7:10" s="28" customFormat="1" x14ac:dyDescent="0.25">
      <c r="G204" s="79"/>
      <c r="H204" s="29"/>
      <c r="I204" s="29"/>
      <c r="J204" s="79"/>
    </row>
    <row r="205" spans="7:10" s="28" customFormat="1" x14ac:dyDescent="0.25">
      <c r="G205" s="79"/>
      <c r="H205" s="29"/>
      <c r="I205" s="29"/>
      <c r="J205" s="79"/>
    </row>
    <row r="206" spans="7:10" s="28" customFormat="1" x14ac:dyDescent="0.25">
      <c r="G206" s="79"/>
      <c r="H206" s="29"/>
      <c r="I206" s="29"/>
      <c r="J206" s="79"/>
    </row>
    <row r="207" spans="7:10" s="28" customFormat="1" x14ac:dyDescent="0.25">
      <c r="G207" s="79"/>
      <c r="H207" s="29"/>
      <c r="I207" s="29"/>
      <c r="J207" s="79"/>
    </row>
    <row r="208" spans="7:10" s="28" customFormat="1" x14ac:dyDescent="0.25">
      <c r="G208" s="79"/>
      <c r="H208" s="29"/>
      <c r="I208" s="29"/>
      <c r="J208" s="79"/>
    </row>
    <row r="209" spans="7:10" s="28" customFormat="1" x14ac:dyDescent="0.25">
      <c r="G209" s="79"/>
      <c r="H209" s="29"/>
      <c r="I209" s="29"/>
      <c r="J209" s="79"/>
    </row>
    <row r="210" spans="7:10" s="28" customFormat="1" x14ac:dyDescent="0.25">
      <c r="G210" s="79"/>
      <c r="H210" s="29"/>
      <c r="I210" s="29"/>
      <c r="J210" s="79"/>
    </row>
    <row r="211" spans="7:10" s="28" customFormat="1" x14ac:dyDescent="0.25">
      <c r="G211" s="79"/>
      <c r="H211" s="29"/>
      <c r="I211" s="29"/>
      <c r="J211" s="79"/>
    </row>
    <row r="212" spans="7:10" s="28" customFormat="1" x14ac:dyDescent="0.25">
      <c r="G212" s="79"/>
      <c r="H212" s="29"/>
      <c r="I212" s="29"/>
      <c r="J212" s="79"/>
    </row>
    <row r="213" spans="7:10" s="28" customFormat="1" x14ac:dyDescent="0.25">
      <c r="G213" s="79"/>
      <c r="H213" s="29"/>
      <c r="I213" s="29"/>
      <c r="J213" s="79"/>
    </row>
    <row r="214" spans="7:10" s="28" customFormat="1" x14ac:dyDescent="0.25">
      <c r="G214" s="79"/>
      <c r="H214" s="29"/>
      <c r="I214" s="29"/>
      <c r="J214" s="79"/>
    </row>
    <row r="215" spans="7:10" s="28" customFormat="1" x14ac:dyDescent="0.25">
      <c r="G215" s="79"/>
      <c r="H215" s="29"/>
      <c r="I215" s="29"/>
      <c r="J215" s="79"/>
    </row>
    <row r="216" spans="7:10" s="28" customFormat="1" x14ac:dyDescent="0.25">
      <c r="G216" s="79"/>
      <c r="H216" s="29"/>
      <c r="I216" s="29"/>
      <c r="J216" s="79"/>
    </row>
    <row r="217" spans="7:10" s="28" customFormat="1" x14ac:dyDescent="0.25">
      <c r="G217" s="79"/>
      <c r="H217" s="29"/>
      <c r="I217" s="29"/>
      <c r="J217" s="79"/>
    </row>
    <row r="218" spans="7:10" s="28" customFormat="1" x14ac:dyDescent="0.25">
      <c r="G218" s="79"/>
      <c r="H218" s="29"/>
      <c r="I218" s="29"/>
      <c r="J218" s="79"/>
    </row>
    <row r="219" spans="7:10" s="28" customFormat="1" x14ac:dyDescent="0.25">
      <c r="G219" s="79"/>
      <c r="H219" s="29"/>
      <c r="I219" s="29"/>
      <c r="J219" s="79"/>
    </row>
    <row r="220" spans="7:10" s="28" customFormat="1" x14ac:dyDescent="0.25">
      <c r="G220" s="79"/>
      <c r="H220" s="29"/>
      <c r="I220" s="29"/>
      <c r="J220" s="79"/>
    </row>
    <row r="221" spans="7:10" s="28" customFormat="1" x14ac:dyDescent="0.25">
      <c r="G221" s="79"/>
      <c r="H221" s="29"/>
      <c r="I221" s="29"/>
      <c r="J221" s="79"/>
    </row>
    <row r="222" spans="7:10" s="28" customFormat="1" x14ac:dyDescent="0.25">
      <c r="G222" s="79"/>
      <c r="H222" s="29"/>
      <c r="I222" s="29"/>
      <c r="J222" s="79"/>
    </row>
    <row r="223" spans="7:10" s="28" customFormat="1" x14ac:dyDescent="0.25">
      <c r="G223" s="79"/>
      <c r="H223" s="29"/>
      <c r="I223" s="29"/>
      <c r="J223" s="79"/>
    </row>
    <row r="224" spans="7:10" s="28" customFormat="1" x14ac:dyDescent="0.25">
      <c r="G224" s="79"/>
      <c r="H224" s="29"/>
      <c r="I224" s="29"/>
      <c r="J224" s="79"/>
    </row>
    <row r="225" spans="7:10" s="28" customFormat="1" x14ac:dyDescent="0.25">
      <c r="G225" s="79"/>
      <c r="H225" s="29"/>
      <c r="I225" s="29"/>
      <c r="J225" s="79"/>
    </row>
    <row r="226" spans="7:10" s="28" customFormat="1" x14ac:dyDescent="0.25">
      <c r="G226" s="79"/>
      <c r="H226" s="29"/>
      <c r="I226" s="29"/>
      <c r="J226" s="79"/>
    </row>
    <row r="227" spans="7:10" s="28" customFormat="1" x14ac:dyDescent="0.25">
      <c r="G227" s="79"/>
      <c r="H227" s="29"/>
      <c r="I227" s="29"/>
      <c r="J227" s="79"/>
    </row>
    <row r="228" spans="7:10" s="28" customFormat="1" x14ac:dyDescent="0.25">
      <c r="G228" s="79"/>
      <c r="H228" s="29"/>
      <c r="I228" s="29"/>
      <c r="J228" s="79"/>
    </row>
    <row r="229" spans="7:10" s="28" customFormat="1" x14ac:dyDescent="0.25">
      <c r="G229" s="79"/>
      <c r="H229" s="29"/>
      <c r="I229" s="29"/>
      <c r="J229" s="79"/>
    </row>
    <row r="230" spans="7:10" s="28" customFormat="1" x14ac:dyDescent="0.25">
      <c r="G230" s="79"/>
      <c r="H230" s="29"/>
      <c r="I230" s="29"/>
      <c r="J230" s="79"/>
    </row>
    <row r="231" spans="7:10" s="28" customFormat="1" x14ac:dyDescent="0.25">
      <c r="G231" s="79"/>
      <c r="H231" s="29"/>
      <c r="I231" s="29"/>
      <c r="J231" s="79"/>
    </row>
    <row r="232" spans="7:10" s="28" customFormat="1" x14ac:dyDescent="0.25">
      <c r="G232" s="79"/>
      <c r="H232" s="29"/>
      <c r="I232" s="29"/>
      <c r="J232" s="79"/>
    </row>
    <row r="233" spans="7:10" s="28" customFormat="1" x14ac:dyDescent="0.25">
      <c r="G233" s="79"/>
      <c r="H233" s="29"/>
      <c r="I233" s="29"/>
      <c r="J233" s="79"/>
    </row>
    <row r="234" spans="7:10" s="28" customFormat="1" x14ac:dyDescent="0.25">
      <c r="G234" s="79"/>
      <c r="H234" s="29"/>
      <c r="I234" s="29"/>
      <c r="J234" s="79"/>
    </row>
    <row r="235" spans="7:10" s="28" customFormat="1" x14ac:dyDescent="0.25">
      <c r="G235" s="79"/>
      <c r="H235" s="29"/>
      <c r="I235" s="29"/>
      <c r="J235" s="79"/>
    </row>
    <row r="236" spans="7:10" s="28" customFormat="1" x14ac:dyDescent="0.25">
      <c r="G236" s="79"/>
      <c r="H236" s="29"/>
      <c r="I236" s="29"/>
      <c r="J236" s="79"/>
    </row>
    <row r="237" spans="7:10" s="28" customFormat="1" x14ac:dyDescent="0.25">
      <c r="G237" s="79"/>
      <c r="H237" s="29"/>
      <c r="I237" s="29"/>
      <c r="J237" s="79"/>
    </row>
    <row r="238" spans="7:10" s="28" customFormat="1" x14ac:dyDescent="0.25">
      <c r="G238" s="79"/>
      <c r="H238" s="29"/>
      <c r="I238" s="29"/>
      <c r="J238" s="79"/>
    </row>
    <row r="239" spans="7:10" s="28" customFormat="1" x14ac:dyDescent="0.25">
      <c r="G239" s="79"/>
      <c r="H239" s="29"/>
      <c r="I239" s="29"/>
      <c r="J239" s="79"/>
    </row>
    <row r="240" spans="7:10" s="28" customFormat="1" x14ac:dyDescent="0.25">
      <c r="G240" s="79"/>
      <c r="H240" s="29"/>
      <c r="I240" s="29"/>
      <c r="J240" s="79"/>
    </row>
    <row r="241" spans="7:10" s="28" customFormat="1" x14ac:dyDescent="0.25">
      <c r="G241" s="79"/>
      <c r="H241" s="29"/>
      <c r="I241" s="29"/>
      <c r="J241" s="79"/>
    </row>
    <row r="242" spans="7:10" s="28" customFormat="1" x14ac:dyDescent="0.25">
      <c r="G242" s="79"/>
      <c r="H242" s="29"/>
      <c r="I242" s="29"/>
      <c r="J242" s="79"/>
    </row>
    <row r="243" spans="7:10" s="28" customFormat="1" x14ac:dyDescent="0.25">
      <c r="G243" s="79"/>
      <c r="H243" s="29"/>
      <c r="I243" s="29"/>
      <c r="J243" s="79"/>
    </row>
    <row r="244" spans="7:10" s="28" customFormat="1" x14ac:dyDescent="0.25">
      <c r="G244" s="79"/>
      <c r="H244" s="29"/>
      <c r="I244" s="29"/>
      <c r="J244" s="79"/>
    </row>
    <row r="245" spans="7:10" s="28" customFormat="1" x14ac:dyDescent="0.25">
      <c r="G245" s="79"/>
      <c r="H245" s="29"/>
      <c r="I245" s="29"/>
      <c r="J245" s="79"/>
    </row>
    <row r="246" spans="7:10" s="28" customFormat="1" x14ac:dyDescent="0.25">
      <c r="G246" s="79"/>
      <c r="H246" s="29"/>
      <c r="I246" s="29"/>
      <c r="J246" s="79"/>
    </row>
    <row r="247" spans="7:10" s="28" customFormat="1" x14ac:dyDescent="0.25">
      <c r="G247" s="79"/>
      <c r="H247" s="29"/>
      <c r="I247" s="29"/>
      <c r="J247" s="79"/>
    </row>
    <row r="248" spans="7:10" s="28" customFormat="1" x14ac:dyDescent="0.25">
      <c r="G248" s="79"/>
      <c r="H248" s="29"/>
      <c r="I248" s="29"/>
      <c r="J248" s="79"/>
    </row>
    <row r="249" spans="7:10" s="28" customFormat="1" x14ac:dyDescent="0.25">
      <c r="G249" s="79"/>
      <c r="H249" s="29"/>
      <c r="I249" s="29"/>
      <c r="J249" s="79"/>
    </row>
    <row r="250" spans="7:10" s="28" customFormat="1" x14ac:dyDescent="0.25">
      <c r="G250" s="79"/>
      <c r="H250" s="29"/>
      <c r="I250" s="29"/>
      <c r="J250" s="79"/>
    </row>
    <row r="251" spans="7:10" s="28" customFormat="1" x14ac:dyDescent="0.25">
      <c r="G251" s="79"/>
      <c r="H251" s="29"/>
      <c r="I251" s="29"/>
      <c r="J251" s="79"/>
    </row>
    <row r="252" spans="7:10" s="28" customFormat="1" x14ac:dyDescent="0.25">
      <c r="G252" s="79"/>
      <c r="H252" s="29"/>
      <c r="I252" s="29"/>
      <c r="J252" s="79"/>
    </row>
    <row r="253" spans="7:10" s="28" customFormat="1" x14ac:dyDescent="0.25">
      <c r="G253" s="79"/>
      <c r="H253" s="29"/>
      <c r="I253" s="29"/>
      <c r="J253" s="79"/>
    </row>
    <row r="254" spans="7:10" s="28" customFormat="1" x14ac:dyDescent="0.25">
      <c r="G254" s="79"/>
      <c r="H254" s="29"/>
      <c r="I254" s="29"/>
      <c r="J254" s="79"/>
    </row>
    <row r="255" spans="7:10" s="28" customFormat="1" x14ac:dyDescent="0.25">
      <c r="G255" s="79"/>
      <c r="H255" s="29"/>
      <c r="I255" s="29"/>
      <c r="J255" s="79"/>
    </row>
    <row r="256" spans="7:10" s="28" customFormat="1" x14ac:dyDescent="0.25">
      <c r="G256" s="79"/>
      <c r="H256" s="29"/>
      <c r="I256" s="29"/>
      <c r="J256" s="79"/>
    </row>
    <row r="257" spans="7:10" s="28" customFormat="1" x14ac:dyDescent="0.25">
      <c r="G257" s="79"/>
      <c r="H257" s="29"/>
      <c r="I257" s="29"/>
      <c r="J257" s="79"/>
    </row>
    <row r="258" spans="7:10" s="28" customFormat="1" x14ac:dyDescent="0.25">
      <c r="G258" s="79"/>
      <c r="H258" s="29"/>
      <c r="I258" s="29"/>
      <c r="J258" s="79"/>
    </row>
    <row r="259" spans="7:10" s="28" customFormat="1" x14ac:dyDescent="0.25">
      <c r="G259" s="79"/>
      <c r="H259" s="29"/>
      <c r="I259" s="29"/>
      <c r="J259" s="79"/>
    </row>
    <row r="260" spans="7:10" s="28" customFormat="1" x14ac:dyDescent="0.25">
      <c r="G260" s="79"/>
      <c r="H260" s="29"/>
      <c r="I260" s="29"/>
      <c r="J260" s="79"/>
    </row>
    <row r="261" spans="7:10" s="28" customFormat="1" x14ac:dyDescent="0.25">
      <c r="G261" s="79"/>
      <c r="H261" s="29"/>
      <c r="I261" s="29"/>
      <c r="J261" s="79"/>
    </row>
    <row r="262" spans="7:10" s="28" customFormat="1" x14ac:dyDescent="0.25">
      <c r="G262" s="79"/>
      <c r="H262" s="29"/>
      <c r="I262" s="29"/>
      <c r="J262" s="79"/>
    </row>
    <row r="263" spans="7:10" s="28" customFormat="1" x14ac:dyDescent="0.25">
      <c r="G263" s="79"/>
      <c r="H263" s="29"/>
      <c r="I263" s="29"/>
      <c r="J263" s="79"/>
    </row>
    <row r="264" spans="7:10" s="28" customFormat="1" x14ac:dyDescent="0.25">
      <c r="G264" s="79"/>
      <c r="H264" s="29"/>
      <c r="I264" s="29"/>
      <c r="J264" s="79"/>
    </row>
    <row r="265" spans="7:10" s="28" customFormat="1" x14ac:dyDescent="0.25">
      <c r="G265" s="79"/>
      <c r="H265" s="29"/>
      <c r="I265" s="29"/>
      <c r="J265" s="79"/>
    </row>
    <row r="266" spans="7:10" s="28" customFormat="1" x14ac:dyDescent="0.25">
      <c r="G266" s="79"/>
      <c r="H266" s="29"/>
      <c r="I266" s="29"/>
      <c r="J266" s="79"/>
    </row>
    <row r="267" spans="7:10" s="28" customFormat="1" x14ac:dyDescent="0.25">
      <c r="G267" s="79"/>
      <c r="H267" s="29"/>
      <c r="I267" s="29"/>
      <c r="J267" s="79"/>
    </row>
    <row r="268" spans="7:10" s="28" customFormat="1" x14ac:dyDescent="0.25">
      <c r="G268" s="79"/>
      <c r="H268" s="29"/>
      <c r="I268" s="29"/>
      <c r="J268" s="79"/>
    </row>
    <row r="269" spans="7:10" s="28" customFormat="1" x14ac:dyDescent="0.25">
      <c r="G269" s="79"/>
      <c r="H269" s="29"/>
      <c r="I269" s="29"/>
      <c r="J269" s="79"/>
    </row>
    <row r="270" spans="7:10" s="28" customFormat="1" x14ac:dyDescent="0.25">
      <c r="G270" s="79"/>
      <c r="H270" s="29"/>
      <c r="I270" s="29"/>
      <c r="J270" s="79"/>
    </row>
    <row r="271" spans="7:10" s="28" customFormat="1" x14ac:dyDescent="0.25">
      <c r="G271" s="79"/>
      <c r="H271" s="29"/>
      <c r="I271" s="29"/>
      <c r="J271" s="79"/>
    </row>
    <row r="272" spans="7:10" s="28" customFormat="1" x14ac:dyDescent="0.25">
      <c r="G272" s="79"/>
      <c r="H272" s="29"/>
      <c r="I272" s="29"/>
      <c r="J272" s="79"/>
    </row>
    <row r="273" spans="7:10" s="28" customFormat="1" x14ac:dyDescent="0.25">
      <c r="G273" s="79"/>
      <c r="H273" s="29"/>
      <c r="I273" s="29"/>
      <c r="J273" s="79"/>
    </row>
    <row r="274" spans="7:10" s="28" customFormat="1" x14ac:dyDescent="0.25">
      <c r="G274" s="79"/>
      <c r="H274" s="29"/>
      <c r="I274" s="29"/>
      <c r="J274" s="79"/>
    </row>
    <row r="275" spans="7:10" s="28" customFormat="1" x14ac:dyDescent="0.25">
      <c r="G275" s="79"/>
      <c r="H275" s="29"/>
      <c r="I275" s="29"/>
      <c r="J275" s="79"/>
    </row>
    <row r="276" spans="7:10" s="28" customFormat="1" x14ac:dyDescent="0.25">
      <c r="G276" s="79"/>
      <c r="H276" s="29"/>
      <c r="I276" s="29"/>
      <c r="J276" s="79"/>
    </row>
    <row r="277" spans="7:10" s="28" customFormat="1" x14ac:dyDescent="0.25">
      <c r="G277" s="79"/>
      <c r="H277" s="29"/>
      <c r="I277" s="29"/>
      <c r="J277" s="79"/>
    </row>
    <row r="278" spans="7:10" s="28" customFormat="1" x14ac:dyDescent="0.25">
      <c r="G278" s="79"/>
      <c r="H278" s="29"/>
      <c r="I278" s="29"/>
      <c r="J278" s="79"/>
    </row>
    <row r="279" spans="7:10" s="28" customFormat="1" x14ac:dyDescent="0.25">
      <c r="G279" s="79"/>
      <c r="H279" s="29"/>
      <c r="I279" s="29"/>
      <c r="J279" s="79"/>
    </row>
    <row r="280" spans="7:10" s="28" customFormat="1" x14ac:dyDescent="0.25">
      <c r="G280" s="79"/>
      <c r="H280" s="29"/>
      <c r="I280" s="29"/>
      <c r="J280" s="79"/>
    </row>
    <row r="281" spans="7:10" s="28" customFormat="1" x14ac:dyDescent="0.25">
      <c r="G281" s="79"/>
      <c r="H281" s="29"/>
      <c r="I281" s="29"/>
      <c r="J281" s="79"/>
    </row>
    <row r="282" spans="7:10" s="28" customFormat="1" x14ac:dyDescent="0.25">
      <c r="G282" s="79"/>
      <c r="H282" s="29"/>
      <c r="I282" s="29"/>
      <c r="J282" s="79"/>
    </row>
    <row r="283" spans="7:10" s="28" customFormat="1" x14ac:dyDescent="0.25">
      <c r="G283" s="79"/>
      <c r="H283" s="29"/>
      <c r="I283" s="29"/>
      <c r="J283" s="79"/>
    </row>
    <row r="284" spans="7:10" s="28" customFormat="1" x14ac:dyDescent="0.25">
      <c r="G284" s="79"/>
      <c r="H284" s="29"/>
      <c r="I284" s="29"/>
      <c r="J284" s="79"/>
    </row>
    <row r="285" spans="7:10" s="28" customFormat="1" x14ac:dyDescent="0.25">
      <c r="G285" s="79"/>
      <c r="H285" s="29"/>
      <c r="I285" s="29"/>
      <c r="J285" s="79"/>
    </row>
    <row r="286" spans="7:10" s="28" customFormat="1" x14ac:dyDescent="0.25">
      <c r="G286" s="79"/>
      <c r="H286" s="29"/>
      <c r="I286" s="29"/>
      <c r="J286" s="79"/>
    </row>
    <row r="287" spans="7:10" s="28" customFormat="1" x14ac:dyDescent="0.25">
      <c r="G287" s="79"/>
      <c r="H287" s="29"/>
      <c r="I287" s="29"/>
      <c r="J287" s="79"/>
    </row>
    <row r="288" spans="7:10" s="28" customFormat="1" x14ac:dyDescent="0.25">
      <c r="G288" s="79"/>
      <c r="H288" s="29"/>
      <c r="I288" s="29"/>
      <c r="J288" s="79"/>
    </row>
    <row r="289" spans="7:10" s="28" customFormat="1" x14ac:dyDescent="0.25">
      <c r="G289" s="79"/>
      <c r="H289" s="29"/>
      <c r="I289" s="29"/>
      <c r="J289" s="79"/>
    </row>
    <row r="290" spans="7:10" s="28" customFormat="1" x14ac:dyDescent="0.25">
      <c r="G290" s="79"/>
      <c r="H290" s="29"/>
      <c r="I290" s="29"/>
      <c r="J290" s="79"/>
    </row>
    <row r="291" spans="7:10" s="28" customFormat="1" x14ac:dyDescent="0.25">
      <c r="G291" s="79"/>
      <c r="H291" s="29"/>
      <c r="I291" s="29"/>
      <c r="J291" s="79"/>
    </row>
    <row r="292" spans="7:10" s="28" customFormat="1" x14ac:dyDescent="0.25">
      <c r="G292" s="79"/>
      <c r="H292" s="29"/>
      <c r="I292" s="29"/>
      <c r="J292" s="79"/>
    </row>
    <row r="293" spans="7:10" s="28" customFormat="1" x14ac:dyDescent="0.25">
      <c r="G293" s="79"/>
      <c r="H293" s="29"/>
      <c r="I293" s="29"/>
      <c r="J293" s="79"/>
    </row>
    <row r="294" spans="7:10" s="28" customFormat="1" x14ac:dyDescent="0.25">
      <c r="G294" s="79"/>
      <c r="H294" s="29"/>
      <c r="I294" s="29"/>
      <c r="J294" s="79"/>
    </row>
    <row r="295" spans="7:10" s="28" customFormat="1" x14ac:dyDescent="0.25">
      <c r="G295" s="79"/>
      <c r="H295" s="29"/>
      <c r="I295" s="29"/>
      <c r="J295" s="79"/>
    </row>
    <row r="296" spans="7:10" s="28" customFormat="1" x14ac:dyDescent="0.25">
      <c r="G296" s="79"/>
      <c r="H296" s="29"/>
      <c r="I296" s="29"/>
      <c r="J296" s="79"/>
    </row>
    <row r="297" spans="7:10" s="28" customFormat="1" x14ac:dyDescent="0.25">
      <c r="G297" s="79"/>
      <c r="H297" s="29"/>
      <c r="I297" s="29"/>
      <c r="J297" s="79"/>
    </row>
    <row r="298" spans="7:10" s="28" customFormat="1" x14ac:dyDescent="0.25">
      <c r="G298" s="79"/>
      <c r="H298" s="29"/>
      <c r="I298" s="29"/>
      <c r="J298" s="79"/>
    </row>
    <row r="299" spans="7:10" s="28" customFormat="1" x14ac:dyDescent="0.25">
      <c r="G299" s="79"/>
      <c r="H299" s="29"/>
      <c r="I299" s="29"/>
      <c r="J299" s="79"/>
    </row>
    <row r="300" spans="7:10" s="28" customFormat="1" x14ac:dyDescent="0.25">
      <c r="G300" s="79"/>
      <c r="H300" s="29"/>
      <c r="I300" s="29"/>
      <c r="J300" s="79"/>
    </row>
    <row r="301" spans="7:10" s="28" customFormat="1" x14ac:dyDescent="0.25">
      <c r="G301" s="79"/>
      <c r="H301" s="29"/>
      <c r="I301" s="29"/>
      <c r="J301" s="79"/>
    </row>
    <row r="302" spans="7:10" s="28" customFormat="1" x14ac:dyDescent="0.25">
      <c r="G302" s="79"/>
      <c r="H302" s="29"/>
      <c r="I302" s="29"/>
      <c r="J302" s="79"/>
    </row>
    <row r="303" spans="7:10" s="28" customFormat="1" x14ac:dyDescent="0.25">
      <c r="G303" s="79"/>
      <c r="H303" s="29"/>
      <c r="I303" s="29"/>
      <c r="J303" s="79"/>
    </row>
    <row r="304" spans="7:10" s="28" customFormat="1" x14ac:dyDescent="0.25">
      <c r="G304" s="79"/>
      <c r="H304" s="29"/>
      <c r="I304" s="29"/>
      <c r="J304" s="79"/>
    </row>
    <row r="305" spans="7:10" s="28" customFormat="1" x14ac:dyDescent="0.25">
      <c r="G305" s="79"/>
      <c r="H305" s="29"/>
      <c r="I305" s="29"/>
      <c r="J305" s="79"/>
    </row>
    <row r="306" spans="7:10" s="28" customFormat="1" x14ac:dyDescent="0.25">
      <c r="G306" s="79"/>
      <c r="H306" s="29"/>
      <c r="I306" s="29"/>
      <c r="J306" s="79"/>
    </row>
    <row r="307" spans="7:10" s="28" customFormat="1" x14ac:dyDescent="0.25">
      <c r="G307" s="79"/>
      <c r="H307" s="29"/>
      <c r="I307" s="29"/>
      <c r="J307" s="79"/>
    </row>
    <row r="308" spans="7:10" s="28" customFormat="1" x14ac:dyDescent="0.25">
      <c r="G308" s="79"/>
      <c r="H308" s="29"/>
      <c r="I308" s="29"/>
      <c r="J308" s="79"/>
    </row>
    <row r="309" spans="7:10" s="28" customFormat="1" x14ac:dyDescent="0.25">
      <c r="G309" s="79"/>
      <c r="H309" s="29"/>
      <c r="I309" s="29"/>
      <c r="J309" s="79"/>
    </row>
    <row r="310" spans="7:10" s="28" customFormat="1" x14ac:dyDescent="0.25">
      <c r="G310" s="79"/>
      <c r="H310" s="29"/>
      <c r="I310" s="29"/>
      <c r="J310" s="79"/>
    </row>
    <row r="311" spans="7:10" s="28" customFormat="1" x14ac:dyDescent="0.25">
      <c r="G311" s="79"/>
      <c r="H311" s="29"/>
      <c r="I311" s="29"/>
      <c r="J311" s="79"/>
    </row>
    <row r="312" spans="7:10" s="28" customFormat="1" x14ac:dyDescent="0.25">
      <c r="G312" s="79"/>
      <c r="H312" s="29"/>
      <c r="I312" s="29"/>
      <c r="J312" s="79"/>
    </row>
    <row r="313" spans="7:10" s="28" customFormat="1" x14ac:dyDescent="0.25">
      <c r="G313" s="79"/>
      <c r="H313" s="29"/>
      <c r="I313" s="29"/>
      <c r="J313" s="79"/>
    </row>
    <row r="314" spans="7:10" s="28" customFormat="1" x14ac:dyDescent="0.25">
      <c r="G314" s="79"/>
      <c r="H314" s="29"/>
      <c r="I314" s="29"/>
      <c r="J314" s="79"/>
    </row>
    <row r="315" spans="7:10" s="28" customFormat="1" x14ac:dyDescent="0.25">
      <c r="G315" s="79"/>
      <c r="H315" s="29"/>
      <c r="I315" s="29"/>
      <c r="J315" s="79"/>
    </row>
    <row r="316" spans="7:10" s="28" customFormat="1" x14ac:dyDescent="0.25">
      <c r="G316" s="79"/>
      <c r="H316" s="29"/>
      <c r="I316" s="29"/>
      <c r="J316" s="79"/>
    </row>
    <row r="317" spans="7:10" s="28" customFormat="1" x14ac:dyDescent="0.25">
      <c r="G317" s="79"/>
      <c r="H317" s="29"/>
      <c r="I317" s="29"/>
      <c r="J317" s="79"/>
    </row>
    <row r="318" spans="7:10" s="28" customFormat="1" x14ac:dyDescent="0.25">
      <c r="G318" s="79"/>
      <c r="H318" s="29"/>
      <c r="I318" s="29"/>
      <c r="J318" s="79"/>
    </row>
    <row r="319" spans="7:10" s="28" customFormat="1" x14ac:dyDescent="0.25">
      <c r="G319" s="79"/>
      <c r="H319" s="29"/>
      <c r="I319" s="29"/>
      <c r="J319" s="79"/>
    </row>
    <row r="320" spans="7:10" s="28" customFormat="1" x14ac:dyDescent="0.25">
      <c r="G320" s="79"/>
      <c r="H320" s="29"/>
      <c r="I320" s="29"/>
      <c r="J320" s="79"/>
    </row>
    <row r="321" spans="7:10" s="28" customFormat="1" x14ac:dyDescent="0.25">
      <c r="G321" s="79"/>
      <c r="H321" s="29"/>
      <c r="I321" s="29"/>
      <c r="J321" s="79"/>
    </row>
    <row r="322" spans="7:10" s="28" customFormat="1" x14ac:dyDescent="0.25">
      <c r="G322" s="79"/>
      <c r="H322" s="29"/>
      <c r="I322" s="29"/>
      <c r="J322" s="79"/>
    </row>
    <row r="323" spans="7:10" s="28" customFormat="1" x14ac:dyDescent="0.25">
      <c r="G323" s="79"/>
      <c r="H323" s="29"/>
      <c r="I323" s="29"/>
      <c r="J323" s="79"/>
    </row>
    <row r="324" spans="7:10" s="28" customFormat="1" x14ac:dyDescent="0.25">
      <c r="G324" s="79"/>
      <c r="H324" s="29"/>
      <c r="I324" s="29"/>
      <c r="J324" s="79"/>
    </row>
    <row r="325" spans="7:10" s="28" customFormat="1" x14ac:dyDescent="0.25">
      <c r="G325" s="79"/>
      <c r="H325" s="29"/>
      <c r="I325" s="29"/>
      <c r="J325" s="79"/>
    </row>
    <row r="326" spans="7:10" s="28" customFormat="1" x14ac:dyDescent="0.25">
      <c r="G326" s="79"/>
      <c r="H326" s="29"/>
      <c r="I326" s="29"/>
      <c r="J326" s="79"/>
    </row>
    <row r="327" spans="7:10" s="28" customFormat="1" x14ac:dyDescent="0.25">
      <c r="G327" s="79"/>
      <c r="H327" s="29"/>
      <c r="I327" s="29"/>
      <c r="J327" s="79"/>
    </row>
    <row r="328" spans="7:10" s="28" customFormat="1" x14ac:dyDescent="0.25">
      <c r="G328" s="79"/>
      <c r="H328" s="29"/>
      <c r="I328" s="29"/>
      <c r="J328" s="79"/>
    </row>
    <row r="329" spans="7:10" s="28" customFormat="1" x14ac:dyDescent="0.25">
      <c r="G329" s="79"/>
      <c r="H329" s="29"/>
      <c r="I329" s="29"/>
      <c r="J329" s="79"/>
    </row>
    <row r="330" spans="7:10" s="28" customFormat="1" x14ac:dyDescent="0.25">
      <c r="G330" s="79"/>
      <c r="H330" s="29"/>
      <c r="I330" s="29"/>
      <c r="J330" s="79"/>
    </row>
    <row r="331" spans="7:10" s="28" customFormat="1" x14ac:dyDescent="0.25">
      <c r="G331" s="79"/>
      <c r="H331" s="29"/>
      <c r="I331" s="29"/>
      <c r="J331" s="79"/>
    </row>
    <row r="332" spans="7:10" s="28" customFormat="1" x14ac:dyDescent="0.25">
      <c r="G332" s="79"/>
      <c r="H332" s="29"/>
      <c r="I332" s="29"/>
      <c r="J332" s="79"/>
    </row>
    <row r="333" spans="7:10" s="28" customFormat="1" x14ac:dyDescent="0.25">
      <c r="G333" s="79"/>
      <c r="H333" s="29"/>
      <c r="I333" s="29"/>
      <c r="J333" s="79"/>
    </row>
    <row r="334" spans="7:10" s="28" customFormat="1" x14ac:dyDescent="0.25">
      <c r="G334" s="79"/>
      <c r="H334" s="29"/>
      <c r="I334" s="29"/>
      <c r="J334" s="79"/>
    </row>
    <row r="335" spans="7:10" s="28" customFormat="1" x14ac:dyDescent="0.25">
      <c r="G335" s="79"/>
      <c r="H335" s="29"/>
      <c r="I335" s="29"/>
      <c r="J335" s="79"/>
    </row>
    <row r="336" spans="7:10" s="28" customFormat="1" x14ac:dyDescent="0.25">
      <c r="G336" s="79"/>
      <c r="H336" s="29"/>
      <c r="I336" s="29"/>
      <c r="J336" s="79"/>
    </row>
    <row r="337" spans="7:10" s="28" customFormat="1" x14ac:dyDescent="0.25">
      <c r="G337" s="79"/>
      <c r="H337" s="29"/>
      <c r="I337" s="29"/>
      <c r="J337" s="79"/>
    </row>
    <row r="338" spans="7:10" s="28" customFormat="1" x14ac:dyDescent="0.25">
      <c r="G338" s="79"/>
      <c r="H338" s="29"/>
      <c r="I338" s="29"/>
      <c r="J338" s="79"/>
    </row>
    <row r="339" spans="7:10" s="28" customFormat="1" x14ac:dyDescent="0.25">
      <c r="G339" s="79"/>
      <c r="H339" s="29"/>
      <c r="I339" s="29"/>
      <c r="J339" s="79"/>
    </row>
    <row r="340" spans="7:10" s="28" customFormat="1" x14ac:dyDescent="0.25">
      <c r="G340" s="79"/>
      <c r="H340" s="29"/>
      <c r="I340" s="29"/>
      <c r="J340" s="79"/>
    </row>
    <row r="341" spans="7:10" s="28" customFormat="1" x14ac:dyDescent="0.25">
      <c r="G341" s="79"/>
      <c r="H341" s="29"/>
      <c r="I341" s="29"/>
      <c r="J341" s="79"/>
    </row>
    <row r="342" spans="7:10" s="28" customFormat="1" x14ac:dyDescent="0.25">
      <c r="G342" s="79"/>
      <c r="H342" s="29"/>
      <c r="I342" s="29"/>
      <c r="J342" s="79"/>
    </row>
    <row r="343" spans="7:10" s="28" customFormat="1" x14ac:dyDescent="0.25">
      <c r="G343" s="79"/>
      <c r="H343" s="29"/>
      <c r="I343" s="29"/>
      <c r="J343" s="79"/>
    </row>
    <row r="344" spans="7:10" s="28" customFormat="1" x14ac:dyDescent="0.25">
      <c r="G344" s="79"/>
      <c r="H344" s="29"/>
      <c r="I344" s="29"/>
      <c r="J344" s="79"/>
    </row>
    <row r="345" spans="7:10" s="28" customFormat="1" x14ac:dyDescent="0.25">
      <c r="G345" s="79"/>
      <c r="H345" s="29"/>
      <c r="I345" s="29"/>
      <c r="J345" s="79"/>
    </row>
    <row r="346" spans="7:10" s="28" customFormat="1" x14ac:dyDescent="0.25">
      <c r="G346" s="79"/>
      <c r="H346" s="29"/>
      <c r="I346" s="29"/>
      <c r="J346" s="79"/>
    </row>
    <row r="347" spans="7:10" s="28" customFormat="1" x14ac:dyDescent="0.25">
      <c r="G347" s="79"/>
      <c r="H347" s="29"/>
      <c r="I347" s="29"/>
      <c r="J347" s="79"/>
    </row>
    <row r="348" spans="7:10" s="28" customFormat="1" x14ac:dyDescent="0.25">
      <c r="G348" s="79"/>
      <c r="H348" s="29"/>
      <c r="I348" s="29"/>
      <c r="J348" s="79"/>
    </row>
    <row r="349" spans="7:10" s="28" customFormat="1" x14ac:dyDescent="0.25">
      <c r="G349" s="79"/>
      <c r="H349" s="29"/>
      <c r="I349" s="29"/>
      <c r="J349" s="79"/>
    </row>
    <row r="350" spans="7:10" s="28" customFormat="1" x14ac:dyDescent="0.25">
      <c r="G350" s="79"/>
      <c r="H350" s="29"/>
      <c r="I350" s="29"/>
      <c r="J350" s="79"/>
    </row>
    <row r="351" spans="7:10" s="28" customFormat="1" x14ac:dyDescent="0.25">
      <c r="G351" s="79"/>
      <c r="H351" s="29"/>
      <c r="I351" s="29"/>
      <c r="J351" s="79"/>
    </row>
    <row r="352" spans="7:10" s="28" customFormat="1" x14ac:dyDescent="0.25">
      <c r="G352" s="79"/>
      <c r="H352" s="29"/>
      <c r="I352" s="29"/>
      <c r="J352" s="79"/>
    </row>
    <row r="353" spans="7:10" s="28" customFormat="1" x14ac:dyDescent="0.25">
      <c r="G353" s="79"/>
      <c r="H353" s="29"/>
      <c r="I353" s="29"/>
      <c r="J353" s="79"/>
    </row>
    <row r="354" spans="7:10" s="28" customFormat="1" x14ac:dyDescent="0.25">
      <c r="G354" s="79"/>
      <c r="H354" s="29"/>
      <c r="I354" s="29"/>
      <c r="J354" s="79"/>
    </row>
    <row r="355" spans="7:10" s="28" customFormat="1" x14ac:dyDescent="0.25">
      <c r="G355" s="79"/>
      <c r="H355" s="29"/>
      <c r="I355" s="29"/>
      <c r="J355" s="79"/>
    </row>
    <row r="356" spans="7:10" s="28" customFormat="1" x14ac:dyDescent="0.25">
      <c r="G356" s="79"/>
      <c r="H356" s="29"/>
      <c r="I356" s="29"/>
      <c r="J356" s="79"/>
    </row>
    <row r="357" spans="7:10" s="28" customFormat="1" x14ac:dyDescent="0.25">
      <c r="G357" s="79"/>
      <c r="H357" s="29"/>
      <c r="I357" s="29"/>
      <c r="J357" s="79"/>
    </row>
    <row r="358" spans="7:10" s="28" customFormat="1" x14ac:dyDescent="0.25">
      <c r="G358" s="79"/>
      <c r="H358" s="29"/>
      <c r="I358" s="29"/>
      <c r="J358" s="79"/>
    </row>
    <row r="359" spans="7:10" s="28" customFormat="1" x14ac:dyDescent="0.25">
      <c r="G359" s="79"/>
      <c r="H359" s="29"/>
      <c r="I359" s="29"/>
      <c r="J359" s="79"/>
    </row>
    <row r="360" spans="7:10" s="28" customFormat="1" x14ac:dyDescent="0.25">
      <c r="G360" s="79"/>
      <c r="H360" s="29"/>
      <c r="I360" s="29"/>
      <c r="J360" s="79"/>
    </row>
    <row r="361" spans="7:10" s="28" customFormat="1" x14ac:dyDescent="0.25">
      <c r="G361" s="79"/>
      <c r="H361" s="29"/>
      <c r="I361" s="29"/>
      <c r="J361" s="79"/>
    </row>
    <row r="362" spans="7:10" s="28" customFormat="1" x14ac:dyDescent="0.25">
      <c r="G362" s="79"/>
      <c r="H362" s="29"/>
      <c r="I362" s="29"/>
      <c r="J362" s="79"/>
    </row>
    <row r="363" spans="7:10" s="28" customFormat="1" x14ac:dyDescent="0.25">
      <c r="G363" s="79"/>
      <c r="H363" s="29"/>
      <c r="I363" s="29"/>
      <c r="J363" s="79"/>
    </row>
    <row r="364" spans="7:10" s="28" customFormat="1" x14ac:dyDescent="0.25">
      <c r="G364" s="79"/>
      <c r="H364" s="29"/>
      <c r="I364" s="29"/>
      <c r="J364" s="79"/>
    </row>
    <row r="365" spans="7:10" s="28" customFormat="1" x14ac:dyDescent="0.25">
      <c r="G365" s="79"/>
      <c r="H365" s="29"/>
      <c r="I365" s="29"/>
      <c r="J365" s="79"/>
    </row>
    <row r="366" spans="7:10" s="28" customFormat="1" x14ac:dyDescent="0.25">
      <c r="G366" s="79"/>
      <c r="H366" s="29"/>
      <c r="I366" s="29"/>
      <c r="J366" s="79"/>
    </row>
    <row r="367" spans="7:10" s="28" customFormat="1" x14ac:dyDescent="0.25">
      <c r="G367" s="79"/>
      <c r="H367" s="29"/>
      <c r="I367" s="29"/>
      <c r="J367" s="79"/>
    </row>
    <row r="368" spans="7:10" s="28" customFormat="1" x14ac:dyDescent="0.25">
      <c r="G368" s="79"/>
      <c r="H368" s="29"/>
      <c r="I368" s="29"/>
      <c r="J368" s="79"/>
    </row>
    <row r="369" spans="7:10" s="28" customFormat="1" x14ac:dyDescent="0.25">
      <c r="G369" s="79"/>
      <c r="H369" s="29"/>
      <c r="I369" s="29"/>
      <c r="J369" s="79"/>
    </row>
    <row r="370" spans="7:10" s="28" customFormat="1" x14ac:dyDescent="0.25">
      <c r="G370" s="79"/>
      <c r="H370" s="29"/>
      <c r="I370" s="29"/>
      <c r="J370" s="79"/>
    </row>
    <row r="371" spans="7:10" s="28" customFormat="1" x14ac:dyDescent="0.25">
      <c r="G371" s="79"/>
      <c r="H371" s="29"/>
      <c r="I371" s="29"/>
      <c r="J371" s="79"/>
    </row>
    <row r="372" spans="7:10" s="28" customFormat="1" x14ac:dyDescent="0.25">
      <c r="G372" s="79"/>
      <c r="H372" s="29"/>
      <c r="I372" s="29"/>
      <c r="J372" s="79"/>
    </row>
    <row r="373" spans="7:10" s="28" customFormat="1" x14ac:dyDescent="0.25">
      <c r="G373" s="79"/>
      <c r="H373" s="29"/>
      <c r="I373" s="29"/>
      <c r="J373" s="79"/>
    </row>
    <row r="374" spans="7:10" s="28" customFormat="1" x14ac:dyDescent="0.25">
      <c r="G374" s="79"/>
      <c r="H374" s="29"/>
      <c r="I374" s="29"/>
      <c r="J374" s="79"/>
    </row>
    <row r="375" spans="7:10" s="28" customFormat="1" x14ac:dyDescent="0.25">
      <c r="G375" s="79"/>
      <c r="H375" s="29"/>
      <c r="I375" s="29"/>
      <c r="J375" s="79"/>
    </row>
    <row r="376" spans="7:10" s="28" customFormat="1" x14ac:dyDescent="0.25">
      <c r="G376" s="79"/>
      <c r="H376" s="29"/>
      <c r="I376" s="29"/>
      <c r="J376" s="79"/>
    </row>
    <row r="377" spans="7:10" s="28" customFormat="1" x14ac:dyDescent="0.25">
      <c r="G377" s="79"/>
      <c r="H377" s="29"/>
      <c r="I377" s="29"/>
      <c r="J377" s="79"/>
    </row>
    <row r="378" spans="7:10" s="28" customFormat="1" x14ac:dyDescent="0.25">
      <c r="G378" s="79"/>
      <c r="H378" s="29"/>
      <c r="I378" s="29"/>
      <c r="J378" s="79"/>
    </row>
    <row r="379" spans="7:10" s="28" customFormat="1" x14ac:dyDescent="0.25">
      <c r="G379" s="79"/>
      <c r="H379" s="29"/>
      <c r="I379" s="29"/>
      <c r="J379" s="79"/>
    </row>
    <row r="380" spans="7:10" s="28" customFormat="1" x14ac:dyDescent="0.25">
      <c r="G380" s="79"/>
      <c r="H380" s="29"/>
      <c r="I380" s="29"/>
      <c r="J380" s="79"/>
    </row>
    <row r="381" spans="7:10" s="28" customFormat="1" x14ac:dyDescent="0.25">
      <c r="G381" s="79"/>
      <c r="H381" s="29"/>
      <c r="I381" s="29"/>
      <c r="J381" s="79"/>
    </row>
    <row r="382" spans="7:10" s="28" customFormat="1" x14ac:dyDescent="0.25">
      <c r="G382" s="79"/>
      <c r="H382" s="29"/>
      <c r="I382" s="29"/>
      <c r="J382" s="79"/>
    </row>
    <row r="383" spans="7:10" s="28" customFormat="1" x14ac:dyDescent="0.25">
      <c r="G383" s="79"/>
      <c r="H383" s="29"/>
      <c r="I383" s="29"/>
      <c r="J383" s="79"/>
    </row>
    <row r="384" spans="7:10" s="28" customFormat="1" x14ac:dyDescent="0.25">
      <c r="G384" s="79"/>
      <c r="H384" s="29"/>
      <c r="I384" s="29"/>
      <c r="J384" s="79"/>
    </row>
    <row r="385" spans="7:10" s="28" customFormat="1" x14ac:dyDescent="0.25">
      <c r="G385" s="79"/>
      <c r="H385" s="29"/>
      <c r="I385" s="29"/>
      <c r="J385" s="79"/>
    </row>
    <row r="386" spans="7:10" s="28" customFormat="1" x14ac:dyDescent="0.25">
      <c r="G386" s="79"/>
      <c r="H386" s="29"/>
      <c r="I386" s="29"/>
      <c r="J386" s="79"/>
    </row>
    <row r="387" spans="7:10" s="28" customFormat="1" x14ac:dyDescent="0.25">
      <c r="G387" s="79"/>
      <c r="H387" s="29"/>
      <c r="I387" s="29"/>
      <c r="J387" s="79"/>
    </row>
    <row r="388" spans="7:10" s="28" customFormat="1" x14ac:dyDescent="0.25">
      <c r="G388" s="79"/>
      <c r="H388" s="29"/>
      <c r="I388" s="29"/>
      <c r="J388" s="79"/>
    </row>
    <row r="389" spans="7:10" s="28" customFormat="1" x14ac:dyDescent="0.25">
      <c r="G389" s="79"/>
      <c r="H389" s="29"/>
      <c r="I389" s="29"/>
      <c r="J389" s="79"/>
    </row>
    <row r="390" spans="7:10" s="28" customFormat="1" x14ac:dyDescent="0.25">
      <c r="G390" s="79"/>
      <c r="H390" s="29"/>
      <c r="I390" s="29"/>
      <c r="J390" s="79"/>
    </row>
    <row r="391" spans="7:10" s="28" customFormat="1" x14ac:dyDescent="0.25">
      <c r="G391" s="79"/>
      <c r="H391" s="29"/>
      <c r="I391" s="29"/>
      <c r="J391" s="79"/>
    </row>
    <row r="392" spans="7:10" s="28" customFormat="1" x14ac:dyDescent="0.25">
      <c r="G392" s="79"/>
      <c r="H392" s="29"/>
      <c r="I392" s="29"/>
      <c r="J392" s="79"/>
    </row>
    <row r="393" spans="7:10" s="28" customFormat="1" x14ac:dyDescent="0.25">
      <c r="G393" s="79"/>
      <c r="H393" s="29"/>
      <c r="I393" s="29"/>
      <c r="J393" s="79"/>
    </row>
    <row r="394" spans="7:10" s="28" customFormat="1" x14ac:dyDescent="0.25">
      <c r="G394" s="79"/>
      <c r="H394" s="29"/>
      <c r="I394" s="29"/>
      <c r="J394" s="79"/>
    </row>
    <row r="395" spans="7:10" s="28" customFormat="1" x14ac:dyDescent="0.25">
      <c r="G395" s="79"/>
      <c r="H395" s="29"/>
      <c r="I395" s="29"/>
      <c r="J395" s="79"/>
    </row>
    <row r="396" spans="7:10" s="28" customFormat="1" x14ac:dyDescent="0.25">
      <c r="G396" s="79"/>
      <c r="H396" s="29"/>
      <c r="I396" s="29"/>
      <c r="J396" s="79"/>
    </row>
    <row r="397" spans="7:10" s="28" customFormat="1" x14ac:dyDescent="0.25">
      <c r="G397" s="79"/>
      <c r="H397" s="29"/>
      <c r="I397" s="29"/>
      <c r="J397" s="79"/>
    </row>
    <row r="398" spans="7:10" s="28" customFormat="1" x14ac:dyDescent="0.25">
      <c r="G398" s="79"/>
      <c r="H398" s="29"/>
      <c r="I398" s="29"/>
      <c r="J398" s="79"/>
    </row>
    <row r="399" spans="7:10" s="28" customFormat="1" x14ac:dyDescent="0.25">
      <c r="G399" s="79"/>
      <c r="H399" s="29"/>
      <c r="I399" s="29"/>
      <c r="J399" s="79"/>
    </row>
    <row r="400" spans="7:10" s="28" customFormat="1" x14ac:dyDescent="0.25">
      <c r="G400" s="79"/>
      <c r="H400" s="29"/>
      <c r="I400" s="29"/>
      <c r="J400" s="79"/>
    </row>
    <row r="401" spans="7:10" s="28" customFormat="1" x14ac:dyDescent="0.25">
      <c r="G401" s="79"/>
      <c r="H401" s="29"/>
      <c r="I401" s="29"/>
      <c r="J401" s="79"/>
    </row>
    <row r="402" spans="7:10" s="28" customFormat="1" x14ac:dyDescent="0.25">
      <c r="G402" s="79"/>
      <c r="H402" s="29"/>
      <c r="I402" s="29"/>
      <c r="J402" s="79"/>
    </row>
    <row r="403" spans="7:10" s="28" customFormat="1" x14ac:dyDescent="0.25">
      <c r="G403" s="79"/>
      <c r="H403" s="29"/>
      <c r="I403" s="29"/>
      <c r="J403" s="79"/>
    </row>
    <row r="404" spans="7:10" s="28" customFormat="1" x14ac:dyDescent="0.25">
      <c r="G404" s="79"/>
      <c r="H404" s="29"/>
      <c r="I404" s="29"/>
      <c r="J404" s="79"/>
    </row>
    <row r="405" spans="7:10" s="28" customFormat="1" x14ac:dyDescent="0.25">
      <c r="G405" s="79"/>
      <c r="H405" s="29"/>
      <c r="I405" s="29"/>
      <c r="J405" s="79"/>
    </row>
    <row r="406" spans="7:10" s="28" customFormat="1" x14ac:dyDescent="0.25">
      <c r="G406" s="79"/>
      <c r="H406" s="29"/>
      <c r="I406" s="29"/>
      <c r="J406" s="79"/>
    </row>
    <row r="407" spans="7:10" s="28" customFormat="1" x14ac:dyDescent="0.25">
      <c r="G407" s="79"/>
      <c r="H407" s="29"/>
      <c r="I407" s="29"/>
      <c r="J407" s="79"/>
    </row>
    <row r="408" spans="7:10" s="28" customFormat="1" x14ac:dyDescent="0.25">
      <c r="G408" s="79"/>
      <c r="H408" s="29"/>
      <c r="I408" s="29"/>
      <c r="J408" s="79"/>
    </row>
    <row r="409" spans="7:10" s="28" customFormat="1" x14ac:dyDescent="0.25">
      <c r="G409" s="79"/>
      <c r="H409" s="29"/>
      <c r="I409" s="29"/>
      <c r="J409" s="79"/>
    </row>
    <row r="410" spans="7:10" s="28" customFormat="1" x14ac:dyDescent="0.25">
      <c r="G410" s="79"/>
      <c r="H410" s="29"/>
      <c r="I410" s="29"/>
      <c r="J410" s="79"/>
    </row>
    <row r="411" spans="7:10" s="28" customFormat="1" x14ac:dyDescent="0.25">
      <c r="G411" s="79"/>
      <c r="H411" s="29"/>
      <c r="I411" s="29"/>
      <c r="J411" s="79"/>
    </row>
    <row r="412" spans="7:10" s="28" customFormat="1" x14ac:dyDescent="0.25">
      <c r="G412" s="79"/>
      <c r="H412" s="29"/>
      <c r="I412" s="29"/>
      <c r="J412" s="79"/>
    </row>
    <row r="413" spans="7:10" s="28" customFormat="1" x14ac:dyDescent="0.25">
      <c r="G413" s="79"/>
      <c r="H413" s="29"/>
      <c r="I413" s="29"/>
      <c r="J413" s="79"/>
    </row>
    <row r="414" spans="7:10" s="28" customFormat="1" x14ac:dyDescent="0.25">
      <c r="G414" s="79"/>
      <c r="H414" s="29"/>
      <c r="I414" s="29"/>
      <c r="J414" s="79"/>
    </row>
    <row r="415" spans="7:10" s="28" customFormat="1" x14ac:dyDescent="0.25">
      <c r="G415" s="79"/>
      <c r="H415" s="29"/>
      <c r="I415" s="29"/>
      <c r="J415" s="79"/>
    </row>
    <row r="416" spans="7:10" s="28" customFormat="1" x14ac:dyDescent="0.25">
      <c r="G416" s="79"/>
      <c r="H416" s="29"/>
      <c r="I416" s="29"/>
      <c r="J416" s="79"/>
    </row>
    <row r="417" spans="7:10" s="28" customFormat="1" x14ac:dyDescent="0.25">
      <c r="G417" s="79"/>
      <c r="H417" s="29"/>
      <c r="I417" s="29"/>
      <c r="J417" s="79"/>
    </row>
    <row r="418" spans="7:10" s="28" customFormat="1" x14ac:dyDescent="0.25">
      <c r="G418" s="79"/>
      <c r="H418" s="29"/>
      <c r="I418" s="29"/>
      <c r="J418" s="79"/>
    </row>
    <row r="419" spans="7:10" s="28" customFormat="1" x14ac:dyDescent="0.25">
      <c r="G419" s="79"/>
      <c r="H419" s="29"/>
      <c r="I419" s="29"/>
      <c r="J419" s="79"/>
    </row>
    <row r="420" spans="7:10" s="28" customFormat="1" x14ac:dyDescent="0.25">
      <c r="G420" s="79"/>
      <c r="H420" s="29"/>
      <c r="I420" s="29"/>
      <c r="J420" s="79"/>
    </row>
    <row r="421" spans="7:10" s="28" customFormat="1" x14ac:dyDescent="0.25">
      <c r="G421" s="79"/>
      <c r="H421" s="29"/>
      <c r="I421" s="29"/>
      <c r="J421" s="79"/>
    </row>
    <row r="422" spans="7:10" s="28" customFormat="1" x14ac:dyDescent="0.25">
      <c r="G422" s="79"/>
      <c r="H422" s="29"/>
      <c r="I422" s="29"/>
      <c r="J422" s="79"/>
    </row>
    <row r="423" spans="7:10" s="28" customFormat="1" x14ac:dyDescent="0.25">
      <c r="G423" s="79"/>
      <c r="H423" s="29"/>
      <c r="I423" s="29"/>
      <c r="J423" s="79"/>
    </row>
    <row r="424" spans="7:10" s="28" customFormat="1" x14ac:dyDescent="0.25">
      <c r="G424" s="79"/>
      <c r="H424" s="29"/>
      <c r="I424" s="29"/>
      <c r="J424" s="79"/>
    </row>
    <row r="425" spans="7:10" s="28" customFormat="1" x14ac:dyDescent="0.25">
      <c r="G425" s="79"/>
      <c r="H425" s="29"/>
      <c r="I425" s="29"/>
      <c r="J425" s="79"/>
    </row>
    <row r="426" spans="7:10" s="28" customFormat="1" x14ac:dyDescent="0.25">
      <c r="G426" s="79"/>
      <c r="H426" s="29"/>
      <c r="I426" s="29"/>
      <c r="J426" s="79"/>
    </row>
    <row r="427" spans="7:10" s="28" customFormat="1" x14ac:dyDescent="0.25">
      <c r="G427" s="79"/>
      <c r="H427" s="29"/>
      <c r="I427" s="29"/>
      <c r="J427" s="79"/>
    </row>
    <row r="428" spans="7:10" s="28" customFormat="1" x14ac:dyDescent="0.25">
      <c r="G428" s="79"/>
      <c r="H428" s="29"/>
      <c r="I428" s="29"/>
      <c r="J428" s="79"/>
    </row>
    <row r="429" spans="7:10" s="28" customFormat="1" x14ac:dyDescent="0.25">
      <c r="G429" s="79"/>
      <c r="H429" s="29"/>
      <c r="I429" s="29"/>
      <c r="J429" s="79"/>
    </row>
    <row r="430" spans="7:10" s="28" customFormat="1" x14ac:dyDescent="0.25">
      <c r="G430" s="79"/>
      <c r="H430" s="29"/>
      <c r="I430" s="29"/>
      <c r="J430" s="79"/>
    </row>
    <row r="431" spans="7:10" s="28" customFormat="1" x14ac:dyDescent="0.25">
      <c r="G431" s="79"/>
      <c r="H431" s="29"/>
      <c r="I431" s="29"/>
      <c r="J431" s="79"/>
    </row>
    <row r="432" spans="7:10" s="28" customFormat="1" x14ac:dyDescent="0.25">
      <c r="G432" s="79"/>
      <c r="H432" s="29"/>
      <c r="I432" s="29"/>
      <c r="J432" s="79"/>
    </row>
    <row r="433" spans="7:10" s="28" customFormat="1" x14ac:dyDescent="0.25">
      <c r="G433" s="79"/>
      <c r="H433" s="29"/>
      <c r="I433" s="29"/>
      <c r="J433" s="79"/>
    </row>
    <row r="434" spans="7:10" s="28" customFormat="1" x14ac:dyDescent="0.25">
      <c r="G434" s="79"/>
      <c r="H434" s="29"/>
      <c r="I434" s="29"/>
      <c r="J434" s="79"/>
    </row>
    <row r="435" spans="7:10" s="28" customFormat="1" x14ac:dyDescent="0.25">
      <c r="G435" s="79"/>
      <c r="H435" s="29"/>
      <c r="I435" s="29"/>
      <c r="J435" s="79"/>
    </row>
    <row r="436" spans="7:10" s="28" customFormat="1" x14ac:dyDescent="0.25">
      <c r="G436" s="79"/>
      <c r="H436" s="29"/>
      <c r="I436" s="29"/>
      <c r="J436" s="79"/>
    </row>
    <row r="437" spans="7:10" s="28" customFormat="1" x14ac:dyDescent="0.25">
      <c r="G437" s="79"/>
      <c r="H437" s="29"/>
      <c r="I437" s="29"/>
      <c r="J437" s="79"/>
    </row>
    <row r="438" spans="7:10" s="28" customFormat="1" x14ac:dyDescent="0.25">
      <c r="G438" s="79"/>
      <c r="H438" s="29"/>
      <c r="I438" s="29"/>
      <c r="J438" s="79"/>
    </row>
    <row r="439" spans="7:10" s="28" customFormat="1" x14ac:dyDescent="0.25">
      <c r="G439" s="79"/>
      <c r="H439" s="29"/>
      <c r="I439" s="29"/>
      <c r="J439" s="79"/>
    </row>
    <row r="440" spans="7:10" s="28" customFormat="1" x14ac:dyDescent="0.25">
      <c r="G440" s="79"/>
      <c r="H440" s="29"/>
      <c r="I440" s="29"/>
      <c r="J440" s="79"/>
    </row>
    <row r="441" spans="7:10" s="28" customFormat="1" x14ac:dyDescent="0.25">
      <c r="G441" s="79"/>
      <c r="H441" s="29"/>
      <c r="I441" s="29"/>
      <c r="J441" s="79"/>
    </row>
    <row r="442" spans="7:10" s="28" customFormat="1" x14ac:dyDescent="0.25">
      <c r="G442" s="79"/>
      <c r="H442" s="29"/>
      <c r="I442" s="29"/>
      <c r="J442" s="79"/>
    </row>
    <row r="443" spans="7:10" s="28" customFormat="1" x14ac:dyDescent="0.25">
      <c r="G443" s="79"/>
      <c r="H443" s="29"/>
      <c r="I443" s="29"/>
      <c r="J443" s="79"/>
    </row>
    <row r="444" spans="7:10" s="28" customFormat="1" x14ac:dyDescent="0.25">
      <c r="G444" s="79"/>
      <c r="H444" s="29"/>
      <c r="I444" s="29"/>
      <c r="J444" s="79"/>
    </row>
    <row r="445" spans="7:10" s="28" customFormat="1" x14ac:dyDescent="0.25">
      <c r="G445" s="79"/>
      <c r="H445" s="29"/>
      <c r="I445" s="29"/>
      <c r="J445" s="79"/>
    </row>
    <row r="446" spans="7:10" s="28" customFormat="1" x14ac:dyDescent="0.25">
      <c r="G446" s="79"/>
      <c r="H446" s="29"/>
      <c r="I446" s="29"/>
      <c r="J446" s="79"/>
    </row>
    <row r="447" spans="7:10" s="28" customFormat="1" x14ac:dyDescent="0.25">
      <c r="G447" s="79"/>
      <c r="H447" s="29"/>
      <c r="I447" s="29"/>
      <c r="J447" s="79"/>
    </row>
    <row r="448" spans="7:10" s="28" customFormat="1" x14ac:dyDescent="0.25">
      <c r="G448" s="79"/>
      <c r="H448" s="29"/>
      <c r="I448" s="29"/>
      <c r="J448" s="79"/>
    </row>
    <row r="449" spans="7:10" s="28" customFormat="1" x14ac:dyDescent="0.25">
      <c r="G449" s="79"/>
      <c r="H449" s="29"/>
      <c r="I449" s="29"/>
      <c r="J449" s="79"/>
    </row>
    <row r="450" spans="7:10" s="28" customFormat="1" x14ac:dyDescent="0.25">
      <c r="G450" s="79"/>
      <c r="H450" s="29"/>
      <c r="I450" s="29"/>
      <c r="J450" s="79"/>
    </row>
    <row r="451" spans="7:10" s="28" customFormat="1" x14ac:dyDescent="0.25">
      <c r="G451" s="79"/>
      <c r="H451" s="29"/>
      <c r="I451" s="29"/>
      <c r="J451" s="79"/>
    </row>
    <row r="452" spans="7:10" s="28" customFormat="1" x14ac:dyDescent="0.25">
      <c r="G452" s="79"/>
      <c r="H452" s="29"/>
      <c r="I452" s="29"/>
      <c r="J452" s="79"/>
    </row>
    <row r="453" spans="7:10" s="28" customFormat="1" x14ac:dyDescent="0.25">
      <c r="G453" s="79"/>
      <c r="H453" s="29"/>
      <c r="I453" s="29"/>
      <c r="J453" s="79"/>
    </row>
    <row r="454" spans="7:10" s="28" customFormat="1" x14ac:dyDescent="0.25">
      <c r="G454" s="79"/>
      <c r="H454" s="29"/>
      <c r="I454" s="29"/>
      <c r="J454" s="79"/>
    </row>
    <row r="455" spans="7:10" s="28" customFormat="1" x14ac:dyDescent="0.25">
      <c r="G455" s="79"/>
      <c r="H455" s="29"/>
      <c r="I455" s="29"/>
      <c r="J455" s="79"/>
    </row>
    <row r="456" spans="7:10" s="28" customFormat="1" x14ac:dyDescent="0.25">
      <c r="G456" s="79"/>
      <c r="H456" s="29"/>
      <c r="I456" s="29"/>
      <c r="J456" s="79"/>
    </row>
    <row r="457" spans="7:10" s="28" customFormat="1" x14ac:dyDescent="0.25">
      <c r="G457" s="79"/>
      <c r="H457" s="29"/>
      <c r="I457" s="29"/>
      <c r="J457" s="79"/>
    </row>
    <row r="458" spans="7:10" s="28" customFormat="1" x14ac:dyDescent="0.25">
      <c r="G458" s="79"/>
      <c r="H458" s="29"/>
      <c r="I458" s="29"/>
      <c r="J458" s="79"/>
    </row>
    <row r="459" spans="7:10" s="28" customFormat="1" x14ac:dyDescent="0.25">
      <c r="G459" s="79"/>
      <c r="H459" s="29"/>
      <c r="I459" s="29"/>
      <c r="J459" s="79"/>
    </row>
    <row r="460" spans="7:10" s="28" customFormat="1" x14ac:dyDescent="0.25">
      <c r="G460" s="79"/>
      <c r="H460" s="29"/>
      <c r="I460" s="29"/>
      <c r="J460" s="79"/>
    </row>
    <row r="461" spans="7:10" s="28" customFormat="1" x14ac:dyDescent="0.25">
      <c r="G461" s="79"/>
      <c r="H461" s="29"/>
      <c r="I461" s="29"/>
      <c r="J461" s="79"/>
    </row>
    <row r="462" spans="7:10" s="28" customFormat="1" x14ac:dyDescent="0.25">
      <c r="G462" s="79"/>
      <c r="H462" s="29"/>
      <c r="I462" s="29"/>
      <c r="J462" s="79"/>
    </row>
    <row r="463" spans="7:10" s="28" customFormat="1" x14ac:dyDescent="0.25">
      <c r="G463" s="79"/>
      <c r="H463" s="29"/>
      <c r="I463" s="29"/>
      <c r="J463" s="79"/>
    </row>
    <row r="464" spans="7:10" s="28" customFormat="1" x14ac:dyDescent="0.25">
      <c r="G464" s="79"/>
      <c r="H464" s="29"/>
      <c r="I464" s="29"/>
      <c r="J464" s="79"/>
    </row>
    <row r="465" spans="7:10" s="28" customFormat="1" x14ac:dyDescent="0.25">
      <c r="G465" s="79"/>
      <c r="H465" s="29"/>
      <c r="I465" s="29"/>
      <c r="J465" s="79"/>
    </row>
    <row r="466" spans="7:10" s="28" customFormat="1" x14ac:dyDescent="0.25">
      <c r="G466" s="79"/>
      <c r="H466" s="29"/>
      <c r="I466" s="29"/>
      <c r="J466" s="79"/>
    </row>
    <row r="467" spans="7:10" s="28" customFormat="1" x14ac:dyDescent="0.25">
      <c r="G467" s="79"/>
      <c r="H467" s="29"/>
      <c r="I467" s="29"/>
      <c r="J467" s="79"/>
    </row>
    <row r="468" spans="7:10" s="28" customFormat="1" x14ac:dyDescent="0.25">
      <c r="G468" s="79"/>
      <c r="H468" s="29"/>
      <c r="I468" s="29"/>
      <c r="J468" s="79"/>
    </row>
    <row r="469" spans="7:10" s="28" customFormat="1" x14ac:dyDescent="0.25">
      <c r="G469" s="79"/>
      <c r="H469" s="29"/>
      <c r="I469" s="29"/>
      <c r="J469" s="79"/>
    </row>
    <row r="470" spans="7:10" s="28" customFormat="1" x14ac:dyDescent="0.25">
      <c r="G470" s="79"/>
      <c r="H470" s="29"/>
      <c r="I470" s="29"/>
      <c r="J470" s="79"/>
    </row>
    <row r="471" spans="7:10" s="28" customFormat="1" x14ac:dyDescent="0.25">
      <c r="G471" s="79"/>
      <c r="H471" s="29"/>
      <c r="I471" s="29"/>
      <c r="J471" s="79"/>
    </row>
    <row r="472" spans="7:10" s="28" customFormat="1" x14ac:dyDescent="0.25">
      <c r="G472" s="79"/>
      <c r="H472" s="29"/>
      <c r="I472" s="29"/>
      <c r="J472" s="79"/>
    </row>
    <row r="473" spans="7:10" s="28" customFormat="1" x14ac:dyDescent="0.25">
      <c r="G473" s="79"/>
      <c r="H473" s="29"/>
      <c r="I473" s="29"/>
      <c r="J473" s="79"/>
    </row>
    <row r="474" spans="7:10" s="28" customFormat="1" x14ac:dyDescent="0.25">
      <c r="G474" s="79"/>
      <c r="H474" s="29"/>
      <c r="I474" s="29"/>
      <c r="J474" s="79"/>
    </row>
    <row r="475" spans="7:10" s="28" customFormat="1" x14ac:dyDescent="0.25">
      <c r="G475" s="79"/>
      <c r="H475" s="29"/>
      <c r="I475" s="29"/>
      <c r="J475" s="79"/>
    </row>
    <row r="476" spans="7:10" s="28" customFormat="1" x14ac:dyDescent="0.25">
      <c r="G476" s="79"/>
      <c r="H476" s="29"/>
      <c r="I476" s="29"/>
      <c r="J476" s="79"/>
    </row>
    <row r="477" spans="7:10" s="28" customFormat="1" x14ac:dyDescent="0.25">
      <c r="G477" s="79"/>
      <c r="H477" s="29"/>
      <c r="I477" s="29"/>
      <c r="J477" s="79"/>
    </row>
    <row r="478" spans="7:10" s="28" customFormat="1" x14ac:dyDescent="0.25">
      <c r="G478" s="79"/>
      <c r="H478" s="29"/>
      <c r="I478" s="29"/>
      <c r="J478" s="79"/>
    </row>
    <row r="479" spans="7:10" s="28" customFormat="1" x14ac:dyDescent="0.25">
      <c r="G479" s="79"/>
      <c r="H479" s="29"/>
      <c r="I479" s="29"/>
      <c r="J479" s="79"/>
    </row>
    <row r="480" spans="7:10" s="28" customFormat="1" x14ac:dyDescent="0.25">
      <c r="G480" s="79"/>
      <c r="H480" s="29"/>
      <c r="I480" s="29"/>
      <c r="J480" s="79"/>
    </row>
    <row r="481" spans="7:10" s="28" customFormat="1" x14ac:dyDescent="0.25">
      <c r="G481" s="79"/>
      <c r="H481" s="29"/>
      <c r="I481" s="29"/>
      <c r="J481" s="79"/>
    </row>
    <row r="482" spans="7:10" s="28" customFormat="1" x14ac:dyDescent="0.25">
      <c r="G482" s="79"/>
      <c r="H482" s="29"/>
      <c r="I482" s="29"/>
      <c r="J482" s="79"/>
    </row>
    <row r="483" spans="7:10" s="28" customFormat="1" x14ac:dyDescent="0.25">
      <c r="G483" s="79"/>
      <c r="H483" s="29"/>
      <c r="I483" s="29"/>
      <c r="J483" s="79"/>
    </row>
    <row r="484" spans="7:10" s="28" customFormat="1" x14ac:dyDescent="0.25">
      <c r="G484" s="79"/>
      <c r="H484" s="29"/>
      <c r="I484" s="29"/>
      <c r="J484" s="79"/>
    </row>
    <row r="485" spans="7:10" s="28" customFormat="1" x14ac:dyDescent="0.25">
      <c r="G485" s="79"/>
      <c r="H485" s="29"/>
      <c r="I485" s="29"/>
      <c r="J485" s="79"/>
    </row>
    <row r="486" spans="7:10" s="28" customFormat="1" x14ac:dyDescent="0.25">
      <c r="G486" s="79"/>
      <c r="H486" s="29"/>
      <c r="I486" s="29"/>
      <c r="J486" s="79"/>
    </row>
    <row r="487" spans="7:10" s="28" customFormat="1" x14ac:dyDescent="0.25">
      <c r="G487" s="79"/>
      <c r="H487" s="29"/>
      <c r="I487" s="29"/>
      <c r="J487" s="79"/>
    </row>
    <row r="488" spans="7:10" s="28" customFormat="1" x14ac:dyDescent="0.25">
      <c r="G488" s="79"/>
      <c r="H488" s="29"/>
      <c r="I488" s="29"/>
      <c r="J488" s="79"/>
    </row>
    <row r="489" spans="7:10" s="28" customFormat="1" x14ac:dyDescent="0.25">
      <c r="G489" s="79"/>
      <c r="H489" s="29"/>
      <c r="I489" s="29"/>
      <c r="J489" s="79"/>
    </row>
    <row r="490" spans="7:10" s="28" customFormat="1" x14ac:dyDescent="0.25">
      <c r="G490" s="79"/>
      <c r="H490" s="29"/>
      <c r="I490" s="29"/>
      <c r="J490" s="79"/>
    </row>
    <row r="491" spans="7:10" s="28" customFormat="1" x14ac:dyDescent="0.25">
      <c r="G491" s="79"/>
      <c r="H491" s="29"/>
      <c r="I491" s="29"/>
      <c r="J491" s="79"/>
    </row>
    <row r="492" spans="7:10" s="28" customFormat="1" x14ac:dyDescent="0.25">
      <c r="G492" s="79"/>
      <c r="H492" s="29"/>
      <c r="I492" s="29"/>
      <c r="J492" s="79"/>
    </row>
    <row r="493" spans="7:10" s="28" customFormat="1" x14ac:dyDescent="0.25">
      <c r="G493" s="79"/>
      <c r="H493" s="29"/>
      <c r="I493" s="29"/>
      <c r="J493" s="79"/>
    </row>
    <row r="494" spans="7:10" s="28" customFormat="1" x14ac:dyDescent="0.25">
      <c r="G494" s="79"/>
      <c r="H494" s="29"/>
      <c r="I494" s="29"/>
      <c r="J494" s="79"/>
    </row>
    <row r="495" spans="7:10" s="28" customFormat="1" x14ac:dyDescent="0.25">
      <c r="G495" s="79"/>
      <c r="H495" s="29"/>
      <c r="I495" s="29"/>
      <c r="J495" s="79"/>
    </row>
    <row r="496" spans="7:10" s="28" customFormat="1" x14ac:dyDescent="0.25">
      <c r="G496" s="79"/>
      <c r="H496" s="29"/>
      <c r="I496" s="29"/>
      <c r="J496" s="79"/>
    </row>
    <row r="497" spans="7:10" s="28" customFormat="1" x14ac:dyDescent="0.25">
      <c r="G497" s="79"/>
      <c r="H497" s="29"/>
      <c r="I497" s="29"/>
      <c r="J497" s="79"/>
    </row>
    <row r="498" spans="7:10" s="28" customFormat="1" x14ac:dyDescent="0.25">
      <c r="G498" s="79"/>
      <c r="H498" s="29"/>
      <c r="I498" s="29"/>
      <c r="J498" s="79"/>
    </row>
    <row r="499" spans="7:10" s="28" customFormat="1" x14ac:dyDescent="0.25">
      <c r="G499" s="79"/>
      <c r="H499" s="29"/>
      <c r="I499" s="29"/>
      <c r="J499" s="79"/>
    </row>
    <row r="500" spans="7:10" s="28" customFormat="1" x14ac:dyDescent="0.25">
      <c r="G500" s="79"/>
      <c r="H500" s="29"/>
      <c r="I500" s="29"/>
      <c r="J500" s="79"/>
    </row>
    <row r="501" spans="7:10" s="28" customFormat="1" x14ac:dyDescent="0.25">
      <c r="G501" s="79"/>
      <c r="H501" s="29"/>
      <c r="I501" s="29"/>
      <c r="J501" s="79"/>
    </row>
    <row r="502" spans="7:10" s="28" customFormat="1" x14ac:dyDescent="0.25">
      <c r="G502" s="79"/>
      <c r="H502" s="29"/>
      <c r="I502" s="29"/>
      <c r="J502" s="79"/>
    </row>
    <row r="503" spans="7:10" s="28" customFormat="1" x14ac:dyDescent="0.25">
      <c r="G503" s="79"/>
      <c r="H503" s="29"/>
      <c r="I503" s="29"/>
      <c r="J503" s="79"/>
    </row>
    <row r="504" spans="7:10" s="28" customFormat="1" x14ac:dyDescent="0.25">
      <c r="G504" s="79"/>
      <c r="H504" s="29"/>
      <c r="I504" s="29"/>
      <c r="J504" s="79"/>
    </row>
    <row r="505" spans="7:10" s="28" customFormat="1" x14ac:dyDescent="0.25">
      <c r="G505" s="79"/>
      <c r="H505" s="29"/>
      <c r="I505" s="29"/>
      <c r="J505" s="79"/>
    </row>
    <row r="506" spans="7:10" s="28" customFormat="1" x14ac:dyDescent="0.25">
      <c r="G506" s="79"/>
      <c r="H506" s="29"/>
      <c r="I506" s="29"/>
      <c r="J506" s="79"/>
    </row>
    <row r="507" spans="7:10" s="28" customFormat="1" x14ac:dyDescent="0.25">
      <c r="G507" s="79"/>
      <c r="H507" s="29"/>
      <c r="I507" s="29"/>
      <c r="J507" s="79"/>
    </row>
  </sheetData>
  <autoFilter ref="A4:BV93" xr:uid="{91474C51-2D24-4335-BA02-D35A40D50C69}"/>
  <mergeCells count="5">
    <mergeCell ref="C2:D2"/>
    <mergeCell ref="K3:O3"/>
    <mergeCell ref="B93:H93"/>
    <mergeCell ref="F98:G98"/>
    <mergeCell ref="B98:E98"/>
  </mergeCells>
  <dataValidations count="1">
    <dataValidation type="list" allowBlank="1" showInputMessage="1" showErrorMessage="1" sqref="C2:C3 D3:E3" xr:uid="{00000000-0002-0000-0100-000000000000}">
      <formula1>LOCALIDAD</formula1>
    </dataValidation>
  </dataValidations>
  <pageMargins left="0.70866141732283472" right="0.70866141732283472" top="0.74803149606299213" bottom="0.74803149606299213" header="0.31496062992125984" footer="0.31496062992125984"/>
  <pageSetup paperSize="1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'Listas desplegables'!$A$2:$A$3</xm:f>
          </x14:formula1>
          <xm:sqref>I5:I92</xm:sqref>
        </x14:dataValidation>
        <x14:dataValidation type="list" allowBlank="1" showInputMessage="1" showErrorMessage="1" xr:uid="{00000000-0002-0000-0100-000002000000}">
          <x14:formula1>
            <xm:f>'Listas desplegables'!$A$8:$A$91</xm:f>
          </x14:formula1>
          <xm:sqref>H5:H92</xm:sqref>
        </x14:dataValidation>
        <x14:dataValidation type="list" allowBlank="1" showInputMessage="1" showErrorMessage="1" xr:uid="{00000000-0002-0000-0100-000003000000}">
          <x14:formula1>
            <xm:f>'Listas desplegables'!$C$7:$C$9</xm:f>
          </x14:formula1>
          <xm:sqref>E5:E92</xm:sqref>
        </x14:dataValidation>
        <x14:dataValidation type="list" allowBlank="1" showInputMessage="1" showErrorMessage="1" xr:uid="{00000000-0002-0000-0100-000004000000}">
          <x14:formula1>
            <xm:f>'Listas desplegables'!$D$7:$D$9</xm:f>
          </x14:formula1>
          <xm:sqref>D5:D92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D27"/>
  <sheetViews>
    <sheetView workbookViewId="0">
      <selection activeCell="B14" sqref="B14:B26"/>
    </sheetView>
  </sheetViews>
  <sheetFormatPr baseColWidth="10" defaultColWidth="11" defaultRowHeight="15" x14ac:dyDescent="0.25"/>
  <cols>
    <col min="1" max="1" width="73" style="50" customWidth="1"/>
    <col min="2" max="2" width="18" style="63" customWidth="1"/>
    <col min="3" max="3" width="5.5703125" style="63" customWidth="1"/>
    <col min="4" max="16384" width="11" style="50"/>
  </cols>
  <sheetData>
    <row r="1" spans="1:4" x14ac:dyDescent="0.25">
      <c r="A1" s="113" t="s">
        <v>75</v>
      </c>
      <c r="B1" s="113"/>
      <c r="C1" s="113"/>
      <c r="D1" s="113"/>
    </row>
    <row r="3" spans="1:4" x14ac:dyDescent="0.25">
      <c r="A3" s="56" t="s">
        <v>248</v>
      </c>
      <c r="B3" s="57" t="s">
        <v>249</v>
      </c>
      <c r="C3" s="57" t="s">
        <v>77</v>
      </c>
    </row>
    <row r="4" spans="1:4" x14ac:dyDescent="0.25">
      <c r="A4" s="54" t="s">
        <v>230</v>
      </c>
      <c r="B4" s="92">
        <v>1355137</v>
      </c>
      <c r="C4" s="58">
        <v>4.9999481607603813E-2</v>
      </c>
    </row>
    <row r="5" spans="1:4" x14ac:dyDescent="0.25">
      <c r="A5" s="54" t="s">
        <v>228</v>
      </c>
      <c r="B5" s="92">
        <v>12196702</v>
      </c>
      <c r="C5" s="58">
        <v>0.45001263881247777</v>
      </c>
    </row>
    <row r="6" spans="1:4" x14ac:dyDescent="0.25">
      <c r="A6" s="54" t="s">
        <v>229</v>
      </c>
      <c r="B6" s="92">
        <v>13551182</v>
      </c>
      <c r="C6" s="58">
        <v>0.49998787957991842</v>
      </c>
    </row>
    <row r="7" spans="1:4" x14ac:dyDescent="0.25">
      <c r="A7" s="54" t="s">
        <v>218</v>
      </c>
      <c r="B7" s="92">
        <v>0</v>
      </c>
      <c r="C7" s="58">
        <v>0</v>
      </c>
    </row>
    <row r="8" spans="1:4" x14ac:dyDescent="0.25">
      <c r="A8" s="54" t="s">
        <v>14</v>
      </c>
      <c r="B8" s="92">
        <v>27103021</v>
      </c>
      <c r="C8" s="58">
        <v>1</v>
      </c>
    </row>
    <row r="9" spans="1:4" x14ac:dyDescent="0.25">
      <c r="B9" s="92"/>
    </row>
    <row r="10" spans="1:4" x14ac:dyDescent="0.25">
      <c r="B10" s="92"/>
    </row>
    <row r="11" spans="1:4" x14ac:dyDescent="0.25">
      <c r="B11" s="92"/>
    </row>
    <row r="12" spans="1:4" x14ac:dyDescent="0.25">
      <c r="B12" s="92"/>
    </row>
    <row r="13" spans="1:4" x14ac:dyDescent="0.25">
      <c r="A13" s="59" t="s">
        <v>250</v>
      </c>
      <c r="B13" s="93" t="s">
        <v>249</v>
      </c>
      <c r="C13" s="61" t="s">
        <v>77</v>
      </c>
    </row>
    <row r="14" spans="1:4" x14ac:dyDescent="0.25">
      <c r="A14" s="52" t="s">
        <v>147</v>
      </c>
      <c r="B14" s="94">
        <v>1327270</v>
      </c>
      <c r="C14" s="62">
        <v>4.8971293642874718E-2</v>
      </c>
    </row>
    <row r="15" spans="1:4" x14ac:dyDescent="0.25">
      <c r="A15" s="52" t="s">
        <v>146</v>
      </c>
      <c r="B15" s="94">
        <v>1574881</v>
      </c>
      <c r="C15" s="62">
        <v>5.8107212476424669E-2</v>
      </c>
    </row>
    <row r="16" spans="1:4" x14ac:dyDescent="0.25">
      <c r="A16" s="52" t="s">
        <v>144</v>
      </c>
      <c r="B16" s="94">
        <v>5170986</v>
      </c>
      <c r="C16" s="62">
        <v>0.19079002300149497</v>
      </c>
    </row>
    <row r="17" spans="1:3" x14ac:dyDescent="0.25">
      <c r="A17" s="52" t="s">
        <v>141</v>
      </c>
      <c r="B17" s="94">
        <v>2710282</v>
      </c>
      <c r="C17" s="62">
        <v>9.999925838525528E-2</v>
      </c>
    </row>
    <row r="18" spans="1:3" x14ac:dyDescent="0.25">
      <c r="A18" s="52" t="s">
        <v>149</v>
      </c>
      <c r="B18" s="94">
        <v>2786741</v>
      </c>
      <c r="C18" s="62">
        <v>0.10282030921940399</v>
      </c>
    </row>
    <row r="19" spans="1:3" x14ac:dyDescent="0.25">
      <c r="A19" s="52" t="s">
        <v>142</v>
      </c>
      <c r="B19" s="94">
        <v>3429085</v>
      </c>
      <c r="C19" s="62">
        <v>0.12652039785527969</v>
      </c>
    </row>
    <row r="20" spans="1:3" x14ac:dyDescent="0.25">
      <c r="A20" s="52" t="s">
        <v>151</v>
      </c>
      <c r="B20" s="94">
        <v>1279114</v>
      </c>
      <c r="C20" s="62">
        <v>4.7194517541051972E-2</v>
      </c>
    </row>
    <row r="21" spans="1:3" x14ac:dyDescent="0.25">
      <c r="A21" s="52" t="s">
        <v>145</v>
      </c>
      <c r="B21" s="94">
        <v>2489489</v>
      </c>
      <c r="C21" s="62">
        <v>9.1852823343936435E-2</v>
      </c>
    </row>
    <row r="22" spans="1:3" x14ac:dyDescent="0.25">
      <c r="A22" s="52" t="s">
        <v>150</v>
      </c>
      <c r="B22" s="94">
        <v>27867</v>
      </c>
      <c r="C22" s="62">
        <v>1.0281879647290979E-3</v>
      </c>
    </row>
    <row r="23" spans="1:3" x14ac:dyDescent="0.25">
      <c r="A23" s="52" t="s">
        <v>148</v>
      </c>
      <c r="B23" s="94">
        <v>886741</v>
      </c>
      <c r="C23" s="62">
        <v>3.2717422902782685E-2</v>
      </c>
    </row>
    <row r="24" spans="1:3" x14ac:dyDescent="0.25">
      <c r="A24" s="52" t="s">
        <v>143</v>
      </c>
      <c r="B24" s="94">
        <v>0</v>
      </c>
      <c r="C24" s="62">
        <v>0</v>
      </c>
    </row>
    <row r="25" spans="1:3" x14ac:dyDescent="0.25">
      <c r="A25" s="52" t="s">
        <v>140</v>
      </c>
      <c r="B25" s="94">
        <v>5420565</v>
      </c>
      <c r="C25" s="62">
        <v>0.1999985536667665</v>
      </c>
    </row>
    <row r="26" spans="1:3" x14ac:dyDescent="0.25">
      <c r="A26" s="52" t="s">
        <v>218</v>
      </c>
      <c r="B26" s="94">
        <v>0</v>
      </c>
      <c r="C26" s="62">
        <v>0</v>
      </c>
    </row>
    <row r="27" spans="1:3" x14ac:dyDescent="0.25">
      <c r="A27" s="60" t="s">
        <v>14</v>
      </c>
      <c r="B27" s="64">
        <v>27103021</v>
      </c>
      <c r="C27" s="61">
        <v>1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B2:D40"/>
  <sheetViews>
    <sheetView topLeftCell="A5" workbookViewId="0">
      <selection activeCell="D39" sqref="D9:D39"/>
    </sheetView>
  </sheetViews>
  <sheetFormatPr baseColWidth="10" defaultColWidth="11" defaultRowHeight="15" x14ac:dyDescent="0.25"/>
  <cols>
    <col min="1" max="1" width="15" style="50" customWidth="1"/>
    <col min="2" max="2" width="27.7109375" style="50" customWidth="1"/>
    <col min="3" max="3" width="73.42578125" style="50" customWidth="1"/>
    <col min="4" max="4" width="19.85546875" style="96" customWidth="1"/>
    <col min="5" max="16384" width="11" style="50"/>
  </cols>
  <sheetData>
    <row r="2" spans="2:4" ht="21" x14ac:dyDescent="0.35">
      <c r="B2" s="114" t="s">
        <v>237</v>
      </c>
      <c r="C2" s="114"/>
      <c r="D2" s="114"/>
    </row>
    <row r="3" spans="2:4" hidden="1" x14ac:dyDescent="0.25"/>
    <row r="4" spans="2:4" x14ac:dyDescent="0.25">
      <c r="C4" s="55"/>
    </row>
    <row r="5" spans="2:4" x14ac:dyDescent="0.25">
      <c r="C5" s="55" t="s">
        <v>238</v>
      </c>
    </row>
    <row r="6" spans="2:4" hidden="1" x14ac:dyDescent="0.25">
      <c r="B6" s="50" t="s">
        <v>247</v>
      </c>
    </row>
    <row r="7" spans="2:4" x14ac:dyDescent="0.25">
      <c r="B7" s="59" t="s">
        <v>236</v>
      </c>
      <c r="C7" s="59" t="s">
        <v>17</v>
      </c>
      <c r="D7" s="50" t="s">
        <v>15</v>
      </c>
    </row>
    <row r="8" spans="2:4" x14ac:dyDescent="0.25">
      <c r="B8" s="50" t="s">
        <v>218</v>
      </c>
      <c r="D8" s="96">
        <v>0</v>
      </c>
    </row>
    <row r="9" spans="2:4" x14ac:dyDescent="0.25">
      <c r="B9" s="50">
        <v>1752</v>
      </c>
      <c r="C9" s="50" t="s">
        <v>269</v>
      </c>
      <c r="D9" s="96">
        <v>5420565</v>
      </c>
    </row>
    <row r="10" spans="2:4" x14ac:dyDescent="0.25">
      <c r="B10" s="50">
        <v>1753</v>
      </c>
      <c r="C10" s="50" t="s">
        <v>268</v>
      </c>
      <c r="D10" s="96">
        <v>813085</v>
      </c>
    </row>
    <row r="11" spans="2:4" x14ac:dyDescent="0.25">
      <c r="B11" s="50">
        <v>1754</v>
      </c>
      <c r="C11" s="50" t="s">
        <v>267</v>
      </c>
      <c r="D11" s="96">
        <v>315273</v>
      </c>
    </row>
    <row r="12" spans="2:4" x14ac:dyDescent="0.25">
      <c r="B12" s="50">
        <v>1755</v>
      </c>
      <c r="C12" s="50" t="s">
        <v>266</v>
      </c>
      <c r="D12" s="96">
        <v>1897197</v>
      </c>
    </row>
    <row r="13" spans="2:4" x14ac:dyDescent="0.25">
      <c r="B13" s="50">
        <v>1756</v>
      </c>
      <c r="C13" s="50" t="s">
        <v>265</v>
      </c>
      <c r="D13" s="96">
        <v>0</v>
      </c>
    </row>
    <row r="14" spans="2:4" x14ac:dyDescent="0.25">
      <c r="B14" s="50">
        <v>1757</v>
      </c>
      <c r="C14" s="50" t="s">
        <v>271</v>
      </c>
      <c r="D14" s="96">
        <v>1117947</v>
      </c>
    </row>
    <row r="15" spans="2:4" x14ac:dyDescent="0.25">
      <c r="B15" s="50">
        <v>1758</v>
      </c>
      <c r="C15" s="50" t="s">
        <v>275</v>
      </c>
      <c r="D15" s="96">
        <v>1759177</v>
      </c>
    </row>
    <row r="16" spans="2:4" x14ac:dyDescent="0.25">
      <c r="B16" s="50">
        <v>1759</v>
      </c>
      <c r="C16" s="50" t="s">
        <v>280</v>
      </c>
      <c r="D16" s="96">
        <v>331158</v>
      </c>
    </row>
    <row r="17" spans="2:4" x14ac:dyDescent="0.25">
      <c r="B17" s="50">
        <v>1760</v>
      </c>
      <c r="C17" s="50" t="s">
        <v>282</v>
      </c>
      <c r="D17" s="96">
        <v>204082</v>
      </c>
    </row>
    <row r="18" spans="2:4" x14ac:dyDescent="0.25">
      <c r="B18" s="50">
        <v>1761</v>
      </c>
      <c r="C18" s="50" t="s">
        <v>284</v>
      </c>
      <c r="D18" s="96">
        <v>1574881</v>
      </c>
    </row>
    <row r="19" spans="2:4" x14ac:dyDescent="0.25">
      <c r="B19" s="50">
        <v>1762</v>
      </c>
      <c r="C19" s="50" t="s">
        <v>289</v>
      </c>
      <c r="D19" s="96">
        <v>727526</v>
      </c>
    </row>
    <row r="20" spans="2:4" x14ac:dyDescent="0.25">
      <c r="B20" s="50">
        <v>1763</v>
      </c>
      <c r="C20" s="50" t="s">
        <v>294</v>
      </c>
      <c r="D20" s="96">
        <v>210492</v>
      </c>
    </row>
    <row r="21" spans="2:4" x14ac:dyDescent="0.25">
      <c r="B21" s="50">
        <v>1764</v>
      </c>
      <c r="C21" s="50" t="s">
        <v>296</v>
      </c>
      <c r="D21" s="96">
        <v>1123838</v>
      </c>
    </row>
    <row r="22" spans="2:4" x14ac:dyDescent="0.25">
      <c r="B22" s="50">
        <v>1765</v>
      </c>
      <c r="C22" s="50" t="s">
        <v>304</v>
      </c>
      <c r="D22" s="96">
        <v>203432</v>
      </c>
    </row>
    <row r="23" spans="2:4" x14ac:dyDescent="0.25">
      <c r="B23" s="50">
        <v>1766</v>
      </c>
      <c r="C23" s="50" t="s">
        <v>306</v>
      </c>
      <c r="D23" s="96">
        <v>914702</v>
      </c>
    </row>
    <row r="24" spans="2:4" x14ac:dyDescent="0.25">
      <c r="B24" s="50">
        <v>1767</v>
      </c>
      <c r="C24" s="50" t="s">
        <v>310</v>
      </c>
      <c r="D24" s="96">
        <v>221081</v>
      </c>
    </row>
    <row r="25" spans="2:4" x14ac:dyDescent="0.25">
      <c r="B25" s="50">
        <v>1768</v>
      </c>
      <c r="C25" s="50" t="s">
        <v>312</v>
      </c>
      <c r="D25" s="96">
        <v>212721</v>
      </c>
    </row>
    <row r="26" spans="2:4" x14ac:dyDescent="0.25">
      <c r="B26" s="50">
        <v>1769</v>
      </c>
      <c r="C26" s="50" t="s">
        <v>315</v>
      </c>
      <c r="D26" s="96">
        <v>255080</v>
      </c>
    </row>
    <row r="27" spans="2:4" x14ac:dyDescent="0.25">
      <c r="B27" s="50">
        <v>1770</v>
      </c>
      <c r="C27" s="50" t="s">
        <v>318</v>
      </c>
      <c r="D27" s="96">
        <v>749633</v>
      </c>
    </row>
    <row r="28" spans="2:4" x14ac:dyDescent="0.25">
      <c r="B28" s="50">
        <v>1771</v>
      </c>
      <c r="C28" s="50" t="s">
        <v>320</v>
      </c>
      <c r="D28" s="96">
        <v>221639</v>
      </c>
    </row>
    <row r="29" spans="2:4" x14ac:dyDescent="0.25">
      <c r="B29" s="50">
        <v>1772</v>
      </c>
      <c r="C29" s="50" t="s">
        <v>322</v>
      </c>
      <c r="D29" s="96">
        <v>333108</v>
      </c>
    </row>
    <row r="30" spans="2:4" x14ac:dyDescent="0.25">
      <c r="B30" s="50">
        <v>1773</v>
      </c>
      <c r="C30" s="50" t="s">
        <v>324</v>
      </c>
      <c r="D30" s="96">
        <v>425443</v>
      </c>
    </row>
    <row r="31" spans="2:4" x14ac:dyDescent="0.25">
      <c r="B31" s="50">
        <v>1774</v>
      </c>
      <c r="C31" s="50" t="s">
        <v>326</v>
      </c>
      <c r="D31" s="96">
        <v>385221</v>
      </c>
    </row>
    <row r="32" spans="2:4" x14ac:dyDescent="0.25">
      <c r="B32" s="50">
        <v>1775</v>
      </c>
      <c r="C32" s="50" t="s">
        <v>331</v>
      </c>
      <c r="D32" s="96">
        <v>423956</v>
      </c>
    </row>
    <row r="33" spans="2:4" x14ac:dyDescent="0.25">
      <c r="B33" s="50">
        <v>1776</v>
      </c>
      <c r="C33" s="50" t="s">
        <v>335</v>
      </c>
      <c r="D33" s="96">
        <v>450896</v>
      </c>
    </row>
    <row r="34" spans="2:4" x14ac:dyDescent="0.25">
      <c r="B34" s="50">
        <v>1778</v>
      </c>
      <c r="C34" s="50" t="s">
        <v>338</v>
      </c>
      <c r="D34" s="96">
        <v>185783</v>
      </c>
    </row>
    <row r="35" spans="2:4" x14ac:dyDescent="0.25">
      <c r="B35" s="50">
        <v>1779</v>
      </c>
      <c r="C35" s="50" t="s">
        <v>343</v>
      </c>
      <c r="D35" s="96">
        <v>0</v>
      </c>
    </row>
    <row r="36" spans="2:4" x14ac:dyDescent="0.25">
      <c r="B36" s="50">
        <v>1780</v>
      </c>
      <c r="C36" s="50" t="s">
        <v>347</v>
      </c>
      <c r="D36" s="96">
        <v>1402660</v>
      </c>
    </row>
    <row r="37" spans="2:4" x14ac:dyDescent="0.25">
      <c r="B37" s="50">
        <v>1782</v>
      </c>
      <c r="C37" s="50" t="s">
        <v>352</v>
      </c>
      <c r="D37" s="96">
        <v>1128723</v>
      </c>
    </row>
    <row r="38" spans="2:4" x14ac:dyDescent="0.25">
      <c r="B38" s="50">
        <v>1783</v>
      </c>
      <c r="C38" s="50" t="s">
        <v>355</v>
      </c>
      <c r="D38" s="96">
        <v>2814608</v>
      </c>
    </row>
    <row r="39" spans="2:4" x14ac:dyDescent="0.25">
      <c r="B39" s="50">
        <v>1784</v>
      </c>
      <c r="C39" s="50" t="s">
        <v>357</v>
      </c>
      <c r="D39" s="96">
        <v>1279114</v>
      </c>
    </row>
    <row r="40" spans="2:4" x14ac:dyDescent="0.25">
      <c r="B40" s="50" t="s">
        <v>14</v>
      </c>
      <c r="D40" s="97">
        <v>27103021</v>
      </c>
    </row>
  </sheetData>
  <mergeCells count="1">
    <mergeCell ref="B2:D2"/>
  </mergeCells>
  <pageMargins left="0.7" right="0.7" top="0.75" bottom="0.75" header="0.3" footer="0.3"/>
  <pageSetup paperSize="14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X341"/>
  <sheetViews>
    <sheetView topLeftCell="A69" workbookViewId="0">
      <selection activeCell="A112" sqref="A112"/>
    </sheetView>
  </sheetViews>
  <sheetFormatPr baseColWidth="10" defaultRowHeight="15" x14ac:dyDescent="0.25"/>
  <cols>
    <col min="1" max="1" width="111.85546875" customWidth="1"/>
    <col min="2" max="2" width="22" customWidth="1"/>
    <col min="3" max="24" width="11" style="50"/>
  </cols>
  <sheetData>
    <row r="1" spans="1:3" s="50" customFormat="1" x14ac:dyDescent="0.25"/>
    <row r="2" spans="1:3" s="50" customFormat="1" x14ac:dyDescent="0.25"/>
    <row r="3" spans="1:3" x14ac:dyDescent="0.25">
      <c r="A3" s="51" t="s">
        <v>254</v>
      </c>
      <c r="B3" t="s">
        <v>253</v>
      </c>
      <c r="C3" s="67"/>
    </row>
    <row r="4" spans="1:3" x14ac:dyDescent="0.25">
      <c r="A4" s="52" t="s">
        <v>230</v>
      </c>
      <c r="B4" s="53">
        <v>1355137</v>
      </c>
    </row>
    <row r="5" spans="1:3" x14ac:dyDescent="0.25">
      <c r="A5" s="52" t="s">
        <v>228</v>
      </c>
      <c r="B5" s="53">
        <v>12196702</v>
      </c>
    </row>
    <row r="6" spans="1:3" x14ac:dyDescent="0.25">
      <c r="A6" s="52" t="s">
        <v>229</v>
      </c>
      <c r="B6" s="53">
        <v>13551182</v>
      </c>
    </row>
    <row r="7" spans="1:3" x14ac:dyDescent="0.25">
      <c r="A7" s="65" t="s">
        <v>200</v>
      </c>
      <c r="B7" s="53">
        <v>185783</v>
      </c>
    </row>
    <row r="8" spans="1:3" x14ac:dyDescent="0.25">
      <c r="A8" s="65" t="s">
        <v>191</v>
      </c>
      <c r="B8" s="53">
        <v>0</v>
      </c>
    </row>
    <row r="9" spans="1:3" x14ac:dyDescent="0.25">
      <c r="A9" s="65" t="s">
        <v>190</v>
      </c>
      <c r="B9" s="53">
        <v>221639</v>
      </c>
    </row>
    <row r="10" spans="1:3" x14ac:dyDescent="0.25">
      <c r="A10" s="65" t="s">
        <v>197</v>
      </c>
      <c r="B10" s="53">
        <v>0</v>
      </c>
    </row>
    <row r="11" spans="1:3" x14ac:dyDescent="0.25">
      <c r="A11" s="65" t="s">
        <v>198</v>
      </c>
      <c r="B11" s="53">
        <v>260096</v>
      </c>
    </row>
    <row r="12" spans="1:3" x14ac:dyDescent="0.25">
      <c r="A12" s="65" t="s">
        <v>199</v>
      </c>
      <c r="B12" s="53">
        <v>190800</v>
      </c>
    </row>
    <row r="13" spans="1:3" x14ac:dyDescent="0.25">
      <c r="A13" s="65" t="s">
        <v>166</v>
      </c>
      <c r="B13" s="53">
        <v>331158</v>
      </c>
    </row>
    <row r="14" spans="1:3" x14ac:dyDescent="0.25">
      <c r="A14" s="65" t="s">
        <v>168</v>
      </c>
      <c r="B14" s="53">
        <v>484336</v>
      </c>
    </row>
    <row r="15" spans="1:3" x14ac:dyDescent="0.25">
      <c r="A15" s="65" t="s">
        <v>167</v>
      </c>
      <c r="B15" s="53">
        <v>204082</v>
      </c>
    </row>
    <row r="16" spans="1:3" x14ac:dyDescent="0.25">
      <c r="A16" s="65" t="s">
        <v>189</v>
      </c>
      <c r="B16" s="53">
        <v>255080</v>
      </c>
    </row>
    <row r="17" spans="1:2" x14ac:dyDescent="0.25">
      <c r="A17" s="65" t="s">
        <v>165</v>
      </c>
      <c r="B17" s="53">
        <v>0</v>
      </c>
    </row>
    <row r="18" spans="1:2" x14ac:dyDescent="0.25">
      <c r="A18" s="65" t="s">
        <v>192</v>
      </c>
      <c r="B18" s="53">
        <v>333108</v>
      </c>
    </row>
    <row r="19" spans="1:2" x14ac:dyDescent="0.25">
      <c r="A19" s="65" t="s">
        <v>162</v>
      </c>
      <c r="B19" s="53">
        <v>269199</v>
      </c>
    </row>
    <row r="20" spans="1:2" x14ac:dyDescent="0.25">
      <c r="A20" s="65" t="s">
        <v>206</v>
      </c>
      <c r="B20" s="53">
        <v>0</v>
      </c>
    </row>
    <row r="21" spans="1:2" x14ac:dyDescent="0.25">
      <c r="A21" s="65" t="s">
        <v>195</v>
      </c>
      <c r="B21" s="53">
        <v>190706</v>
      </c>
    </row>
    <row r="22" spans="1:2" x14ac:dyDescent="0.25">
      <c r="A22" s="65" t="s">
        <v>194</v>
      </c>
      <c r="B22" s="53">
        <v>425443</v>
      </c>
    </row>
    <row r="23" spans="1:2" x14ac:dyDescent="0.25">
      <c r="A23" s="65" t="s">
        <v>202</v>
      </c>
      <c r="B23" s="53">
        <v>339704</v>
      </c>
    </row>
    <row r="24" spans="1:2" x14ac:dyDescent="0.25">
      <c r="A24" s="65" t="s">
        <v>203</v>
      </c>
      <c r="B24" s="53">
        <v>0</v>
      </c>
    </row>
    <row r="25" spans="1:2" x14ac:dyDescent="0.25">
      <c r="A25" s="65" t="s">
        <v>0</v>
      </c>
      <c r="B25" s="53">
        <v>749633</v>
      </c>
    </row>
    <row r="26" spans="1:2" x14ac:dyDescent="0.25">
      <c r="A26" s="65" t="s">
        <v>204</v>
      </c>
      <c r="B26" s="53">
        <v>801653</v>
      </c>
    </row>
    <row r="27" spans="1:2" x14ac:dyDescent="0.25">
      <c r="A27" s="65" t="s">
        <v>205</v>
      </c>
      <c r="B27" s="53">
        <v>261303</v>
      </c>
    </row>
    <row r="28" spans="1:2" x14ac:dyDescent="0.25">
      <c r="A28" s="65" t="s">
        <v>175</v>
      </c>
      <c r="B28" s="53">
        <v>0</v>
      </c>
    </row>
    <row r="29" spans="1:2" x14ac:dyDescent="0.25">
      <c r="A29" s="65" t="s">
        <v>173</v>
      </c>
      <c r="B29" s="53">
        <v>0</v>
      </c>
    </row>
    <row r="30" spans="1:2" x14ac:dyDescent="0.25">
      <c r="A30" s="65" t="s">
        <v>158</v>
      </c>
      <c r="B30" s="53">
        <v>185783</v>
      </c>
    </row>
    <row r="31" spans="1:2" x14ac:dyDescent="0.25">
      <c r="A31" s="65" t="s">
        <v>157</v>
      </c>
      <c r="B31" s="53">
        <v>0</v>
      </c>
    </row>
    <row r="32" spans="1:2" x14ac:dyDescent="0.25">
      <c r="A32" s="65" t="s">
        <v>174</v>
      </c>
      <c r="B32" s="53">
        <v>0</v>
      </c>
    </row>
    <row r="33" spans="1:2" x14ac:dyDescent="0.25">
      <c r="A33" s="65" t="s">
        <v>164</v>
      </c>
      <c r="B33" s="53">
        <v>533754</v>
      </c>
    </row>
    <row r="34" spans="1:2" x14ac:dyDescent="0.25">
      <c r="A34" s="65" t="s">
        <v>201</v>
      </c>
      <c r="B34" s="53">
        <v>0</v>
      </c>
    </row>
    <row r="35" spans="1:2" x14ac:dyDescent="0.25">
      <c r="A35" s="65" t="s">
        <v>155</v>
      </c>
      <c r="B35" s="53">
        <v>315273</v>
      </c>
    </row>
    <row r="36" spans="1:2" x14ac:dyDescent="0.25">
      <c r="A36" s="65" t="s">
        <v>185</v>
      </c>
      <c r="B36" s="53">
        <v>248949</v>
      </c>
    </row>
    <row r="37" spans="1:2" x14ac:dyDescent="0.25">
      <c r="A37" s="65" t="s">
        <v>184</v>
      </c>
      <c r="B37" s="53">
        <v>665753</v>
      </c>
    </row>
    <row r="38" spans="1:2" x14ac:dyDescent="0.25">
      <c r="A38" s="65" t="s">
        <v>193</v>
      </c>
      <c r="B38" s="53">
        <v>0</v>
      </c>
    </row>
    <row r="39" spans="1:2" x14ac:dyDescent="0.25">
      <c r="A39" s="65" t="s">
        <v>208</v>
      </c>
      <c r="B39" s="53">
        <v>196558</v>
      </c>
    </row>
    <row r="40" spans="1:2" x14ac:dyDescent="0.25">
      <c r="A40" s="65" t="s">
        <v>176</v>
      </c>
      <c r="B40" s="53">
        <v>210492</v>
      </c>
    </row>
    <row r="41" spans="1:2" x14ac:dyDescent="0.25">
      <c r="A41" s="65" t="s">
        <v>160</v>
      </c>
      <c r="B41" s="53">
        <v>546944</v>
      </c>
    </row>
    <row r="42" spans="1:2" x14ac:dyDescent="0.25">
      <c r="A42" s="65" t="s">
        <v>209</v>
      </c>
      <c r="B42" s="53">
        <v>690183</v>
      </c>
    </row>
    <row r="43" spans="1:2" x14ac:dyDescent="0.25">
      <c r="A43" s="65" t="s">
        <v>163</v>
      </c>
      <c r="B43" s="53">
        <v>690183</v>
      </c>
    </row>
    <row r="44" spans="1:2" x14ac:dyDescent="0.25">
      <c r="A44" s="65" t="s">
        <v>207</v>
      </c>
      <c r="B44" s="53">
        <v>241982</v>
      </c>
    </row>
    <row r="45" spans="1:2" x14ac:dyDescent="0.25">
      <c r="A45" s="65" t="s">
        <v>187</v>
      </c>
      <c r="B45" s="53">
        <v>212721</v>
      </c>
    </row>
    <row r="46" spans="1:2" x14ac:dyDescent="0.25">
      <c r="A46" s="65" t="s">
        <v>159</v>
      </c>
      <c r="B46" s="53">
        <v>0</v>
      </c>
    </row>
    <row r="47" spans="1:2" x14ac:dyDescent="0.25">
      <c r="A47" s="65" t="s">
        <v>188</v>
      </c>
      <c r="B47" s="53">
        <v>0</v>
      </c>
    </row>
    <row r="48" spans="1:2" x14ac:dyDescent="0.25">
      <c r="A48" s="65" t="s">
        <v>196</v>
      </c>
      <c r="B48" s="53">
        <v>194515</v>
      </c>
    </row>
    <row r="49" spans="1:2" x14ac:dyDescent="0.25">
      <c r="A49" s="65" t="s">
        <v>172</v>
      </c>
      <c r="B49" s="53">
        <v>541743</v>
      </c>
    </row>
    <row r="50" spans="1:2" x14ac:dyDescent="0.25">
      <c r="A50" s="65" t="s">
        <v>161</v>
      </c>
      <c r="B50" s="53">
        <v>837044</v>
      </c>
    </row>
    <row r="51" spans="1:2" x14ac:dyDescent="0.25">
      <c r="A51" s="65" t="s">
        <v>1</v>
      </c>
      <c r="B51" s="53">
        <v>423956</v>
      </c>
    </row>
    <row r="52" spans="1:2" x14ac:dyDescent="0.25">
      <c r="A52" s="65" t="s">
        <v>169</v>
      </c>
      <c r="B52" s="53">
        <v>290936</v>
      </c>
    </row>
    <row r="53" spans="1:2" x14ac:dyDescent="0.25">
      <c r="A53" s="65" t="s">
        <v>186</v>
      </c>
      <c r="B53" s="53">
        <v>221081</v>
      </c>
    </row>
    <row r="54" spans="1:2" x14ac:dyDescent="0.25">
      <c r="A54" s="65" t="s">
        <v>171</v>
      </c>
      <c r="B54" s="53">
        <v>450616</v>
      </c>
    </row>
    <row r="55" spans="1:2" x14ac:dyDescent="0.25">
      <c r="A55" s="65" t="s">
        <v>170</v>
      </c>
      <c r="B55" s="53">
        <v>348993</v>
      </c>
    </row>
    <row r="56" spans="1:2" x14ac:dyDescent="0.25">
      <c r="A56" s="52" t="s">
        <v>218</v>
      </c>
      <c r="B56" s="53">
        <v>0</v>
      </c>
    </row>
    <row r="57" spans="1:2" x14ac:dyDescent="0.25">
      <c r="A57" s="65" t="s">
        <v>218</v>
      </c>
      <c r="B57" s="53">
        <v>0</v>
      </c>
    </row>
    <row r="58" spans="1:2" x14ac:dyDescent="0.25">
      <c r="A58" s="52" t="s">
        <v>14</v>
      </c>
      <c r="B58" s="53">
        <v>27103021</v>
      </c>
    </row>
    <row r="59" spans="1:2" s="50" customFormat="1" x14ac:dyDescent="0.25"/>
    <row r="60" spans="1:2" s="50" customFormat="1" x14ac:dyDescent="0.25"/>
    <row r="61" spans="1:2" s="50" customFormat="1" x14ac:dyDescent="0.25"/>
    <row r="62" spans="1:2" s="50" customFormat="1" x14ac:dyDescent="0.25"/>
    <row r="63" spans="1:2" s="50" customFormat="1" x14ac:dyDescent="0.25"/>
    <row r="64" spans="1:2" s="50" customFormat="1" x14ac:dyDescent="0.25"/>
    <row r="65" spans="1:5" s="50" customFormat="1" x14ac:dyDescent="0.25"/>
    <row r="66" spans="1:5" s="50" customFormat="1" x14ac:dyDescent="0.25"/>
    <row r="67" spans="1:5" s="50" customFormat="1" x14ac:dyDescent="0.25"/>
    <row r="68" spans="1:5" s="50" customFormat="1" x14ac:dyDescent="0.25"/>
    <row r="69" spans="1:5" s="50" customFormat="1" x14ac:dyDescent="0.25"/>
    <row r="70" spans="1:5" s="50" customFormat="1" x14ac:dyDescent="0.25"/>
    <row r="71" spans="1:5" s="50" customFormat="1" x14ac:dyDescent="0.25"/>
    <row r="72" spans="1:5" s="50" customFormat="1" x14ac:dyDescent="0.25"/>
    <row r="73" spans="1:5" s="50" customFormat="1" x14ac:dyDescent="0.25"/>
    <row r="74" spans="1:5" s="50" customFormat="1" x14ac:dyDescent="0.25"/>
    <row r="75" spans="1:5" s="50" customFormat="1" x14ac:dyDescent="0.25"/>
    <row r="76" spans="1:5" s="50" customFormat="1" x14ac:dyDescent="0.25"/>
    <row r="77" spans="1:5" s="50" customFormat="1" x14ac:dyDescent="0.25"/>
    <row r="78" spans="1:5" s="50" customFormat="1" x14ac:dyDescent="0.25"/>
    <row r="79" spans="1:5" s="50" customFormat="1" x14ac:dyDescent="0.25">
      <c r="A79" s="117" t="s">
        <v>229</v>
      </c>
      <c r="B79" s="71" t="s">
        <v>253</v>
      </c>
      <c r="C79" s="115" t="s">
        <v>255</v>
      </c>
      <c r="D79" s="116" t="s">
        <v>256</v>
      </c>
      <c r="E79" s="116" t="s">
        <v>257</v>
      </c>
    </row>
    <row r="80" spans="1:5" s="50" customFormat="1" x14ac:dyDescent="0.25">
      <c r="A80" s="118"/>
      <c r="B80" s="72">
        <v>0</v>
      </c>
      <c r="C80" s="116"/>
      <c r="D80" s="116"/>
      <c r="E80" s="116"/>
    </row>
    <row r="81" spans="1:5" s="50" customFormat="1" x14ac:dyDescent="0.25">
      <c r="A81" s="69" t="s">
        <v>200</v>
      </c>
      <c r="B81" s="73">
        <v>0</v>
      </c>
      <c r="C81" s="70" t="e">
        <f>+B81/B80</f>
        <v>#DIV/0!</v>
      </c>
      <c r="D81" s="70"/>
      <c r="E81" s="70" t="e">
        <f>+C81-D81</f>
        <v>#DIV/0!</v>
      </c>
    </row>
    <row r="82" spans="1:5" s="50" customFormat="1" x14ac:dyDescent="0.25">
      <c r="A82" s="68" t="s">
        <v>191</v>
      </c>
      <c r="B82" s="73">
        <v>0</v>
      </c>
      <c r="C82" s="70" t="e">
        <f>+B82/B80</f>
        <v>#DIV/0!</v>
      </c>
      <c r="D82" s="70"/>
      <c r="E82" s="70" t="e">
        <f>+C82-D82</f>
        <v>#DIV/0!</v>
      </c>
    </row>
    <row r="83" spans="1:5" s="50" customFormat="1" x14ac:dyDescent="0.25">
      <c r="A83" s="68" t="s">
        <v>190</v>
      </c>
      <c r="B83" s="73">
        <v>0</v>
      </c>
      <c r="C83" s="70" t="e">
        <f>+B83/B80</f>
        <v>#DIV/0!</v>
      </c>
      <c r="D83" s="70"/>
      <c r="E83" s="70" t="e">
        <f t="shared" ref="E83:E130" si="0">+C83-D83</f>
        <v>#DIV/0!</v>
      </c>
    </row>
    <row r="84" spans="1:5" s="50" customFormat="1" x14ac:dyDescent="0.25">
      <c r="A84" s="68" t="s">
        <v>197</v>
      </c>
      <c r="B84" s="73">
        <v>0</v>
      </c>
      <c r="C84" s="70" t="e">
        <f>+B84/B80</f>
        <v>#DIV/0!</v>
      </c>
      <c r="D84" s="70"/>
      <c r="E84" s="70" t="e">
        <f t="shared" si="0"/>
        <v>#DIV/0!</v>
      </c>
    </row>
    <row r="85" spans="1:5" s="50" customFormat="1" x14ac:dyDescent="0.25">
      <c r="A85" s="68" t="s">
        <v>198</v>
      </c>
      <c r="B85" s="73">
        <v>0</v>
      </c>
      <c r="C85" s="70" t="e">
        <f>+B85/B80</f>
        <v>#DIV/0!</v>
      </c>
      <c r="D85" s="70"/>
      <c r="E85" s="70" t="e">
        <f t="shared" si="0"/>
        <v>#DIV/0!</v>
      </c>
    </row>
    <row r="86" spans="1:5" s="50" customFormat="1" x14ac:dyDescent="0.25">
      <c r="A86" s="68" t="s">
        <v>199</v>
      </c>
      <c r="B86" s="73">
        <v>0</v>
      </c>
      <c r="C86" s="70" t="e">
        <f>+B86/B80</f>
        <v>#DIV/0!</v>
      </c>
      <c r="D86" s="70"/>
      <c r="E86" s="70" t="e">
        <f t="shared" si="0"/>
        <v>#DIV/0!</v>
      </c>
    </row>
    <row r="87" spans="1:5" s="50" customFormat="1" x14ac:dyDescent="0.25">
      <c r="A87" s="68" t="s">
        <v>166</v>
      </c>
      <c r="B87" s="73">
        <v>0</v>
      </c>
      <c r="C87" s="70" t="e">
        <f>+B87/B80</f>
        <v>#DIV/0!</v>
      </c>
      <c r="D87" s="70"/>
      <c r="E87" s="70" t="e">
        <f t="shared" si="0"/>
        <v>#DIV/0!</v>
      </c>
    </row>
    <row r="88" spans="1:5" s="50" customFormat="1" x14ac:dyDescent="0.25">
      <c r="A88" s="68" t="s">
        <v>168</v>
      </c>
      <c r="B88" s="73">
        <v>0</v>
      </c>
      <c r="C88" s="70" t="e">
        <f>+B88/B80</f>
        <v>#DIV/0!</v>
      </c>
      <c r="D88" s="70"/>
      <c r="E88" s="70" t="e">
        <f t="shared" si="0"/>
        <v>#DIV/0!</v>
      </c>
    </row>
    <row r="89" spans="1:5" s="50" customFormat="1" x14ac:dyDescent="0.25">
      <c r="A89" s="68" t="s">
        <v>167</v>
      </c>
      <c r="B89" s="73">
        <v>0</v>
      </c>
      <c r="C89" s="70" t="e">
        <f>+B89/B80</f>
        <v>#DIV/0!</v>
      </c>
      <c r="D89" s="70"/>
      <c r="E89" s="70" t="e">
        <f t="shared" si="0"/>
        <v>#DIV/0!</v>
      </c>
    </row>
    <row r="90" spans="1:5" s="50" customFormat="1" x14ac:dyDescent="0.25">
      <c r="A90" s="68" t="s">
        <v>189</v>
      </c>
      <c r="B90" s="73">
        <v>0</v>
      </c>
      <c r="C90" s="70" t="e">
        <f>+B90/B80</f>
        <v>#DIV/0!</v>
      </c>
      <c r="D90" s="70"/>
      <c r="E90" s="70" t="e">
        <f t="shared" si="0"/>
        <v>#DIV/0!</v>
      </c>
    </row>
    <row r="91" spans="1:5" s="50" customFormat="1" x14ac:dyDescent="0.25">
      <c r="A91" s="68" t="s">
        <v>165</v>
      </c>
      <c r="B91" s="73">
        <v>0</v>
      </c>
      <c r="C91" s="70" t="e">
        <f>+B91/B80</f>
        <v>#DIV/0!</v>
      </c>
      <c r="D91" s="70"/>
      <c r="E91" s="70" t="e">
        <f t="shared" si="0"/>
        <v>#DIV/0!</v>
      </c>
    </row>
    <row r="92" spans="1:5" s="50" customFormat="1" x14ac:dyDescent="0.25">
      <c r="A92" s="68" t="s">
        <v>192</v>
      </c>
      <c r="B92" s="73">
        <v>0</v>
      </c>
      <c r="C92" s="70" t="e">
        <f>+B92/B80</f>
        <v>#DIV/0!</v>
      </c>
      <c r="D92" s="70"/>
      <c r="E92" s="70" t="e">
        <f t="shared" si="0"/>
        <v>#DIV/0!</v>
      </c>
    </row>
    <row r="93" spans="1:5" s="50" customFormat="1" x14ac:dyDescent="0.25">
      <c r="A93" s="68" t="s">
        <v>162</v>
      </c>
      <c r="B93" s="73">
        <v>0</v>
      </c>
      <c r="C93" s="70" t="e">
        <f>+B93/B80</f>
        <v>#DIV/0!</v>
      </c>
      <c r="D93" s="70"/>
      <c r="E93" s="70" t="e">
        <f t="shared" si="0"/>
        <v>#DIV/0!</v>
      </c>
    </row>
    <row r="94" spans="1:5" s="50" customFormat="1" x14ac:dyDescent="0.25">
      <c r="A94" s="68" t="s">
        <v>206</v>
      </c>
      <c r="B94" s="73">
        <v>0</v>
      </c>
      <c r="C94" s="70" t="e">
        <f>+B94/B80</f>
        <v>#DIV/0!</v>
      </c>
      <c r="D94" s="70"/>
      <c r="E94" s="70" t="e">
        <f t="shared" si="0"/>
        <v>#DIV/0!</v>
      </c>
    </row>
    <row r="95" spans="1:5" s="50" customFormat="1" x14ac:dyDescent="0.25">
      <c r="A95" s="68" t="s">
        <v>195</v>
      </c>
      <c r="B95" s="73">
        <v>0</v>
      </c>
      <c r="C95" s="70" t="e">
        <f>+B95/B80</f>
        <v>#DIV/0!</v>
      </c>
      <c r="D95" s="70"/>
      <c r="E95" s="70" t="e">
        <f t="shared" si="0"/>
        <v>#DIV/0!</v>
      </c>
    </row>
    <row r="96" spans="1:5" s="50" customFormat="1" x14ac:dyDescent="0.25">
      <c r="A96" s="68" t="s">
        <v>194</v>
      </c>
      <c r="B96" s="73">
        <v>0</v>
      </c>
      <c r="C96" s="70" t="e">
        <f>+B96/B80</f>
        <v>#DIV/0!</v>
      </c>
      <c r="D96" s="70"/>
      <c r="E96" s="70" t="e">
        <f t="shared" si="0"/>
        <v>#DIV/0!</v>
      </c>
    </row>
    <row r="97" spans="1:5" s="50" customFormat="1" x14ac:dyDescent="0.25">
      <c r="A97" s="68" t="s">
        <v>202</v>
      </c>
      <c r="B97" s="73">
        <v>0</v>
      </c>
      <c r="C97" s="70" t="e">
        <f>+B97/B80</f>
        <v>#DIV/0!</v>
      </c>
      <c r="D97" s="70"/>
      <c r="E97" s="70" t="e">
        <f t="shared" si="0"/>
        <v>#DIV/0!</v>
      </c>
    </row>
    <row r="98" spans="1:5" s="50" customFormat="1" x14ac:dyDescent="0.25">
      <c r="A98" s="68" t="s">
        <v>203</v>
      </c>
      <c r="B98" s="73">
        <v>0</v>
      </c>
      <c r="C98" s="70" t="e">
        <f>+B98/B80</f>
        <v>#DIV/0!</v>
      </c>
      <c r="D98" s="70"/>
      <c r="E98" s="70" t="e">
        <f t="shared" si="0"/>
        <v>#DIV/0!</v>
      </c>
    </row>
    <row r="99" spans="1:5" s="50" customFormat="1" x14ac:dyDescent="0.25">
      <c r="A99" s="68" t="s">
        <v>0</v>
      </c>
      <c r="B99" s="73">
        <v>0</v>
      </c>
      <c r="C99" s="70" t="e">
        <f>+B99/B80</f>
        <v>#DIV/0!</v>
      </c>
      <c r="D99" s="70"/>
      <c r="E99" s="70" t="e">
        <f t="shared" si="0"/>
        <v>#DIV/0!</v>
      </c>
    </row>
    <row r="100" spans="1:5" s="50" customFormat="1" x14ac:dyDescent="0.25">
      <c r="A100" s="68" t="s">
        <v>204</v>
      </c>
      <c r="B100" s="73">
        <v>0</v>
      </c>
      <c r="C100" s="70" t="e">
        <f>+B100/B80</f>
        <v>#DIV/0!</v>
      </c>
      <c r="D100" s="70"/>
      <c r="E100" s="70" t="e">
        <f t="shared" si="0"/>
        <v>#DIV/0!</v>
      </c>
    </row>
    <row r="101" spans="1:5" s="50" customFormat="1" x14ac:dyDescent="0.25">
      <c r="A101" s="68" t="s">
        <v>205</v>
      </c>
      <c r="B101" s="73">
        <v>0</v>
      </c>
      <c r="C101" s="70" t="e">
        <f>+B101/B80</f>
        <v>#DIV/0!</v>
      </c>
      <c r="D101" s="70"/>
      <c r="E101" s="70" t="e">
        <f t="shared" si="0"/>
        <v>#DIV/0!</v>
      </c>
    </row>
    <row r="102" spans="1:5" s="50" customFormat="1" x14ac:dyDescent="0.25">
      <c r="A102" s="68" t="s">
        <v>175</v>
      </c>
      <c r="B102" s="73">
        <v>0</v>
      </c>
      <c r="C102" s="70" t="e">
        <f>+B102/B80</f>
        <v>#DIV/0!</v>
      </c>
      <c r="D102" s="70"/>
      <c r="E102" s="70" t="e">
        <f t="shared" si="0"/>
        <v>#DIV/0!</v>
      </c>
    </row>
    <row r="103" spans="1:5" s="50" customFormat="1" x14ac:dyDescent="0.25">
      <c r="A103" s="68" t="s">
        <v>173</v>
      </c>
      <c r="B103" s="73">
        <v>0</v>
      </c>
      <c r="C103" s="70" t="e">
        <f>+B103/B80</f>
        <v>#DIV/0!</v>
      </c>
      <c r="D103" s="70"/>
      <c r="E103" s="70" t="e">
        <f t="shared" si="0"/>
        <v>#DIV/0!</v>
      </c>
    </row>
    <row r="104" spans="1:5" s="50" customFormat="1" x14ac:dyDescent="0.25">
      <c r="A104" s="68" t="s">
        <v>158</v>
      </c>
      <c r="B104" s="73">
        <v>0</v>
      </c>
      <c r="C104" s="70" t="e">
        <f>+B104/B80</f>
        <v>#DIV/0!</v>
      </c>
      <c r="D104" s="70"/>
      <c r="E104" s="70" t="e">
        <f t="shared" si="0"/>
        <v>#DIV/0!</v>
      </c>
    </row>
    <row r="105" spans="1:5" s="50" customFormat="1" x14ac:dyDescent="0.25">
      <c r="A105" s="68" t="s">
        <v>157</v>
      </c>
      <c r="B105" s="73">
        <v>0</v>
      </c>
      <c r="C105" s="70" t="e">
        <f>+B105/B80</f>
        <v>#DIV/0!</v>
      </c>
      <c r="D105" s="70"/>
      <c r="E105" s="70" t="e">
        <f t="shared" si="0"/>
        <v>#DIV/0!</v>
      </c>
    </row>
    <row r="106" spans="1:5" s="50" customFormat="1" x14ac:dyDescent="0.25">
      <c r="A106" s="68" t="s">
        <v>174</v>
      </c>
      <c r="B106" s="73">
        <v>0</v>
      </c>
      <c r="C106" s="70" t="e">
        <f>+B106/B80</f>
        <v>#DIV/0!</v>
      </c>
      <c r="D106" s="70"/>
      <c r="E106" s="70" t="e">
        <f t="shared" si="0"/>
        <v>#DIV/0!</v>
      </c>
    </row>
    <row r="107" spans="1:5" s="50" customFormat="1" x14ac:dyDescent="0.25">
      <c r="A107" s="68" t="s">
        <v>164</v>
      </c>
      <c r="B107" s="73">
        <v>0</v>
      </c>
      <c r="C107" s="70" t="e">
        <f>+B107/B80</f>
        <v>#DIV/0!</v>
      </c>
      <c r="D107" s="70"/>
      <c r="E107" s="70" t="e">
        <f t="shared" si="0"/>
        <v>#DIV/0!</v>
      </c>
    </row>
    <row r="108" spans="1:5" s="50" customFormat="1" x14ac:dyDescent="0.25">
      <c r="A108" s="68" t="s">
        <v>201</v>
      </c>
      <c r="B108" s="73">
        <v>0</v>
      </c>
      <c r="C108" s="70" t="e">
        <f>+B108/B80</f>
        <v>#DIV/0!</v>
      </c>
      <c r="D108" s="70"/>
      <c r="E108" s="70" t="e">
        <f t="shared" si="0"/>
        <v>#DIV/0!</v>
      </c>
    </row>
    <row r="109" spans="1:5" s="50" customFormat="1" x14ac:dyDescent="0.25">
      <c r="A109" s="68" t="s">
        <v>155</v>
      </c>
      <c r="B109" s="73">
        <v>0</v>
      </c>
      <c r="C109" s="70" t="e">
        <f>+B109/B80</f>
        <v>#DIV/0!</v>
      </c>
      <c r="D109" s="70"/>
      <c r="E109" s="70" t="e">
        <f t="shared" si="0"/>
        <v>#DIV/0!</v>
      </c>
    </row>
    <row r="110" spans="1:5" s="50" customFormat="1" x14ac:dyDescent="0.25">
      <c r="A110" s="68" t="s">
        <v>185</v>
      </c>
      <c r="B110" s="73">
        <v>0</v>
      </c>
      <c r="C110" s="70" t="e">
        <f>+B110/B80</f>
        <v>#DIV/0!</v>
      </c>
      <c r="D110" s="70"/>
      <c r="E110" s="70" t="e">
        <f t="shared" si="0"/>
        <v>#DIV/0!</v>
      </c>
    </row>
    <row r="111" spans="1:5" s="50" customFormat="1" x14ac:dyDescent="0.25">
      <c r="A111" s="68" t="s">
        <v>184</v>
      </c>
      <c r="B111" s="73">
        <v>0</v>
      </c>
      <c r="C111" s="70" t="e">
        <f>+B111/B80</f>
        <v>#DIV/0!</v>
      </c>
      <c r="D111" s="70"/>
      <c r="E111" s="70" t="e">
        <f t="shared" si="0"/>
        <v>#DIV/0!</v>
      </c>
    </row>
    <row r="112" spans="1:5" s="50" customFormat="1" x14ac:dyDescent="0.25">
      <c r="A112" s="68" t="s">
        <v>193</v>
      </c>
      <c r="B112" s="73">
        <v>0</v>
      </c>
      <c r="C112" s="70" t="e">
        <f>+B112/B80</f>
        <v>#DIV/0!</v>
      </c>
      <c r="D112" s="70"/>
      <c r="E112" s="70" t="e">
        <f t="shared" si="0"/>
        <v>#DIV/0!</v>
      </c>
    </row>
    <row r="113" spans="1:5" s="50" customFormat="1" x14ac:dyDescent="0.25">
      <c r="A113" s="68" t="s">
        <v>208</v>
      </c>
      <c r="B113" s="73">
        <v>0</v>
      </c>
      <c r="C113" s="70" t="e">
        <f>+B113/B80</f>
        <v>#DIV/0!</v>
      </c>
      <c r="D113" s="70"/>
      <c r="E113" s="70" t="e">
        <f t="shared" si="0"/>
        <v>#DIV/0!</v>
      </c>
    </row>
    <row r="114" spans="1:5" s="50" customFormat="1" x14ac:dyDescent="0.25">
      <c r="A114" s="68" t="s">
        <v>176</v>
      </c>
      <c r="B114" s="73">
        <v>0</v>
      </c>
      <c r="C114" s="70" t="e">
        <f>+B114/B80</f>
        <v>#DIV/0!</v>
      </c>
      <c r="D114" s="70"/>
      <c r="E114" s="70" t="e">
        <f t="shared" si="0"/>
        <v>#DIV/0!</v>
      </c>
    </row>
    <row r="115" spans="1:5" s="50" customFormat="1" x14ac:dyDescent="0.25">
      <c r="A115" s="68" t="s">
        <v>160</v>
      </c>
      <c r="B115" s="73">
        <v>0</v>
      </c>
      <c r="C115" s="70" t="e">
        <f>+B115/B80</f>
        <v>#DIV/0!</v>
      </c>
      <c r="D115" s="70"/>
      <c r="E115" s="70" t="e">
        <f t="shared" si="0"/>
        <v>#DIV/0!</v>
      </c>
    </row>
    <row r="116" spans="1:5" s="50" customFormat="1" x14ac:dyDescent="0.25">
      <c r="A116" s="68" t="s">
        <v>209</v>
      </c>
      <c r="B116" s="73">
        <v>0</v>
      </c>
      <c r="C116" s="70" t="e">
        <f>+B116/B80</f>
        <v>#DIV/0!</v>
      </c>
      <c r="D116" s="70"/>
      <c r="E116" s="70" t="e">
        <f t="shared" si="0"/>
        <v>#DIV/0!</v>
      </c>
    </row>
    <row r="117" spans="1:5" s="50" customFormat="1" x14ac:dyDescent="0.25">
      <c r="A117" s="68" t="s">
        <v>163</v>
      </c>
      <c r="B117" s="73">
        <v>0</v>
      </c>
      <c r="C117" s="70" t="e">
        <f>+B117/B80</f>
        <v>#DIV/0!</v>
      </c>
      <c r="D117" s="70"/>
      <c r="E117" s="70" t="e">
        <f t="shared" si="0"/>
        <v>#DIV/0!</v>
      </c>
    </row>
    <row r="118" spans="1:5" s="50" customFormat="1" x14ac:dyDescent="0.25">
      <c r="A118" s="68" t="s">
        <v>207</v>
      </c>
      <c r="B118" s="73">
        <v>0</v>
      </c>
      <c r="C118" s="70" t="e">
        <f>+B118/B80</f>
        <v>#DIV/0!</v>
      </c>
      <c r="D118" s="70"/>
      <c r="E118" s="70" t="e">
        <f t="shared" si="0"/>
        <v>#DIV/0!</v>
      </c>
    </row>
    <row r="119" spans="1:5" s="50" customFormat="1" x14ac:dyDescent="0.25">
      <c r="A119" s="68" t="s">
        <v>187</v>
      </c>
      <c r="B119" s="73">
        <v>0</v>
      </c>
      <c r="C119" s="70" t="e">
        <f>+B119/B80</f>
        <v>#DIV/0!</v>
      </c>
      <c r="D119" s="70"/>
      <c r="E119" s="70" t="e">
        <f t="shared" si="0"/>
        <v>#DIV/0!</v>
      </c>
    </row>
    <row r="120" spans="1:5" s="50" customFormat="1" x14ac:dyDescent="0.25">
      <c r="A120" s="68" t="s">
        <v>159</v>
      </c>
      <c r="B120" s="73">
        <v>0</v>
      </c>
      <c r="C120" s="70" t="e">
        <f>+B120/B80</f>
        <v>#DIV/0!</v>
      </c>
      <c r="D120" s="70"/>
      <c r="E120" s="70" t="e">
        <f t="shared" si="0"/>
        <v>#DIV/0!</v>
      </c>
    </row>
    <row r="121" spans="1:5" s="50" customFormat="1" x14ac:dyDescent="0.25">
      <c r="A121" s="68" t="s">
        <v>188</v>
      </c>
      <c r="B121" s="73">
        <v>0</v>
      </c>
      <c r="C121" s="70" t="e">
        <f>+B121/B80</f>
        <v>#DIV/0!</v>
      </c>
      <c r="D121" s="70"/>
      <c r="E121" s="70" t="e">
        <f t="shared" si="0"/>
        <v>#DIV/0!</v>
      </c>
    </row>
    <row r="122" spans="1:5" s="50" customFormat="1" x14ac:dyDescent="0.25">
      <c r="A122" s="68" t="s">
        <v>196</v>
      </c>
      <c r="B122" s="73">
        <v>0</v>
      </c>
      <c r="C122" s="70" t="e">
        <f>+B122/B80</f>
        <v>#DIV/0!</v>
      </c>
      <c r="D122" s="70"/>
      <c r="E122" s="70" t="e">
        <f t="shared" si="0"/>
        <v>#DIV/0!</v>
      </c>
    </row>
    <row r="123" spans="1:5" s="50" customFormat="1" x14ac:dyDescent="0.25">
      <c r="A123" s="68" t="s">
        <v>172</v>
      </c>
      <c r="B123" s="73">
        <v>0</v>
      </c>
      <c r="C123" s="70" t="e">
        <f>+B123/B80</f>
        <v>#DIV/0!</v>
      </c>
      <c r="D123" s="70"/>
      <c r="E123" s="70" t="e">
        <f t="shared" si="0"/>
        <v>#DIV/0!</v>
      </c>
    </row>
    <row r="124" spans="1:5" s="50" customFormat="1" x14ac:dyDescent="0.25">
      <c r="A124" s="68" t="s">
        <v>161</v>
      </c>
      <c r="B124" s="73">
        <v>0</v>
      </c>
      <c r="C124" s="70" t="e">
        <f>+B124/B80</f>
        <v>#DIV/0!</v>
      </c>
      <c r="D124" s="70"/>
      <c r="E124" s="70" t="e">
        <f t="shared" si="0"/>
        <v>#DIV/0!</v>
      </c>
    </row>
    <row r="125" spans="1:5" s="50" customFormat="1" x14ac:dyDescent="0.25">
      <c r="A125" s="68" t="s">
        <v>1</v>
      </c>
      <c r="B125" s="73">
        <v>0</v>
      </c>
      <c r="C125" s="70" t="e">
        <f>+B125/B80</f>
        <v>#DIV/0!</v>
      </c>
      <c r="D125" s="70"/>
      <c r="E125" s="70" t="e">
        <f t="shared" si="0"/>
        <v>#DIV/0!</v>
      </c>
    </row>
    <row r="126" spans="1:5" s="50" customFormat="1" x14ac:dyDescent="0.25">
      <c r="A126" s="68" t="s">
        <v>169</v>
      </c>
      <c r="B126" s="73">
        <v>0</v>
      </c>
      <c r="C126" s="70" t="e">
        <f>+B126/B80</f>
        <v>#DIV/0!</v>
      </c>
      <c r="D126" s="70"/>
      <c r="E126" s="70" t="e">
        <f t="shared" si="0"/>
        <v>#DIV/0!</v>
      </c>
    </row>
    <row r="127" spans="1:5" s="50" customFormat="1" x14ac:dyDescent="0.25">
      <c r="A127" s="68" t="s">
        <v>186</v>
      </c>
      <c r="B127" s="73">
        <v>0</v>
      </c>
      <c r="C127" s="70" t="e">
        <f>+B127/B80</f>
        <v>#DIV/0!</v>
      </c>
      <c r="D127" s="70"/>
      <c r="E127" s="70" t="e">
        <f t="shared" si="0"/>
        <v>#DIV/0!</v>
      </c>
    </row>
    <row r="128" spans="1:5" s="50" customFormat="1" x14ac:dyDescent="0.25">
      <c r="A128" s="68" t="s">
        <v>171</v>
      </c>
      <c r="B128" s="73">
        <v>0</v>
      </c>
      <c r="C128" s="70" t="e">
        <f>+B128/B80</f>
        <v>#DIV/0!</v>
      </c>
      <c r="D128" s="70"/>
      <c r="E128" s="70" t="e">
        <f t="shared" si="0"/>
        <v>#DIV/0!</v>
      </c>
    </row>
    <row r="129" spans="1:5" s="50" customFormat="1" x14ac:dyDescent="0.25">
      <c r="A129" s="68" t="s">
        <v>170</v>
      </c>
      <c r="B129" s="73">
        <v>0</v>
      </c>
      <c r="C129" s="70" t="e">
        <f>+B129/B80</f>
        <v>#DIV/0!</v>
      </c>
      <c r="D129" s="70"/>
      <c r="E129" s="70" t="e">
        <f t="shared" si="0"/>
        <v>#DIV/0!</v>
      </c>
    </row>
    <row r="130" spans="1:5" s="50" customFormat="1" x14ac:dyDescent="0.25">
      <c r="B130" s="76">
        <f>SUM(B81:B129)</f>
        <v>0</v>
      </c>
      <c r="C130" s="70" t="e">
        <f>SUM(C81:C129)</f>
        <v>#DIV/0!</v>
      </c>
      <c r="D130" s="70"/>
      <c r="E130" s="70" t="e">
        <f t="shared" si="0"/>
        <v>#DIV/0!</v>
      </c>
    </row>
    <row r="131" spans="1:5" s="50" customFormat="1" x14ac:dyDescent="0.25"/>
    <row r="132" spans="1:5" s="50" customFormat="1" x14ac:dyDescent="0.25"/>
    <row r="133" spans="1:5" s="50" customFormat="1" x14ac:dyDescent="0.25"/>
    <row r="134" spans="1:5" s="50" customFormat="1" x14ac:dyDescent="0.25"/>
    <row r="135" spans="1:5" s="50" customFormat="1" x14ac:dyDescent="0.25"/>
    <row r="136" spans="1:5" s="50" customFormat="1" x14ac:dyDescent="0.25"/>
    <row r="137" spans="1:5" s="50" customFormat="1" x14ac:dyDescent="0.25"/>
    <row r="138" spans="1:5" s="50" customFormat="1" x14ac:dyDescent="0.25"/>
    <row r="139" spans="1:5" s="50" customFormat="1" x14ac:dyDescent="0.25"/>
    <row r="140" spans="1:5" s="50" customFormat="1" x14ac:dyDescent="0.25"/>
    <row r="141" spans="1:5" s="50" customFormat="1" x14ac:dyDescent="0.25"/>
    <row r="142" spans="1:5" s="50" customFormat="1" x14ac:dyDescent="0.25"/>
    <row r="143" spans="1:5" s="50" customFormat="1" x14ac:dyDescent="0.25"/>
    <row r="144" spans="1:5" s="50" customFormat="1" x14ac:dyDescent="0.25"/>
    <row r="145" s="50" customFormat="1" x14ac:dyDescent="0.25"/>
    <row r="146" s="50" customFormat="1" x14ac:dyDescent="0.25"/>
    <row r="147" s="50" customFormat="1" x14ac:dyDescent="0.25"/>
    <row r="148" s="50" customFormat="1" x14ac:dyDescent="0.25"/>
    <row r="149" s="50" customFormat="1" x14ac:dyDescent="0.25"/>
    <row r="150" s="50" customFormat="1" x14ac:dyDescent="0.25"/>
    <row r="151" s="50" customFormat="1" x14ac:dyDescent="0.25"/>
    <row r="152" s="50" customFormat="1" x14ac:dyDescent="0.25"/>
    <row r="153" s="50" customFormat="1" x14ac:dyDescent="0.25"/>
    <row r="154" s="50" customFormat="1" x14ac:dyDescent="0.25"/>
    <row r="155" s="50" customFormat="1" x14ac:dyDescent="0.25"/>
    <row r="156" s="50" customFormat="1" x14ac:dyDescent="0.25"/>
    <row r="157" s="50" customFormat="1" x14ac:dyDescent="0.25"/>
    <row r="158" s="50" customFormat="1" x14ac:dyDescent="0.25"/>
    <row r="159" s="50" customFormat="1" x14ac:dyDescent="0.25"/>
    <row r="160" s="50" customFormat="1" x14ac:dyDescent="0.25"/>
    <row r="161" s="50" customFormat="1" x14ac:dyDescent="0.25"/>
    <row r="162" s="50" customFormat="1" x14ac:dyDescent="0.25"/>
    <row r="163" s="50" customFormat="1" x14ac:dyDescent="0.25"/>
    <row r="164" s="50" customFormat="1" x14ac:dyDescent="0.25"/>
    <row r="165" s="50" customFormat="1" x14ac:dyDescent="0.25"/>
    <row r="166" s="50" customFormat="1" x14ac:dyDescent="0.25"/>
    <row r="167" s="50" customFormat="1" x14ac:dyDescent="0.25"/>
    <row r="168" s="50" customFormat="1" x14ac:dyDescent="0.25"/>
    <row r="169" s="50" customFormat="1" x14ac:dyDescent="0.25"/>
    <row r="170" s="50" customFormat="1" x14ac:dyDescent="0.25"/>
    <row r="171" s="50" customFormat="1" x14ac:dyDescent="0.25"/>
    <row r="172" s="50" customFormat="1" x14ac:dyDescent="0.25"/>
    <row r="173" s="50" customFormat="1" x14ac:dyDescent="0.25"/>
    <row r="174" s="50" customFormat="1" x14ac:dyDescent="0.25"/>
    <row r="175" s="50" customFormat="1" x14ac:dyDescent="0.25"/>
    <row r="176" s="50" customFormat="1" x14ac:dyDescent="0.25"/>
    <row r="177" s="50" customFormat="1" x14ac:dyDescent="0.25"/>
    <row r="178" s="50" customFormat="1" x14ac:dyDescent="0.25"/>
    <row r="179" s="50" customFormat="1" x14ac:dyDescent="0.25"/>
    <row r="180" s="50" customFormat="1" x14ac:dyDescent="0.25"/>
    <row r="181" s="50" customFormat="1" x14ac:dyDescent="0.25"/>
    <row r="182" s="50" customFormat="1" x14ac:dyDescent="0.25"/>
    <row r="183" s="50" customFormat="1" x14ac:dyDescent="0.25"/>
    <row r="184" s="50" customFormat="1" x14ac:dyDescent="0.25"/>
    <row r="185" s="50" customFormat="1" x14ac:dyDescent="0.25"/>
    <row r="186" s="50" customFormat="1" x14ac:dyDescent="0.25"/>
    <row r="187" s="50" customFormat="1" x14ac:dyDescent="0.25"/>
    <row r="188" s="50" customFormat="1" x14ac:dyDescent="0.25"/>
    <row r="189" s="50" customFormat="1" x14ac:dyDescent="0.25"/>
    <row r="190" s="50" customFormat="1" x14ac:dyDescent="0.25"/>
    <row r="191" s="50" customFormat="1" x14ac:dyDescent="0.25"/>
    <row r="192" s="50" customFormat="1" x14ac:dyDescent="0.25"/>
    <row r="193" s="50" customFormat="1" x14ac:dyDescent="0.25"/>
    <row r="194" s="50" customFormat="1" x14ac:dyDescent="0.25"/>
    <row r="195" s="50" customFormat="1" x14ac:dyDescent="0.25"/>
    <row r="196" s="50" customFormat="1" x14ac:dyDescent="0.25"/>
    <row r="197" s="50" customFormat="1" x14ac:dyDescent="0.25"/>
    <row r="198" s="50" customFormat="1" x14ac:dyDescent="0.25"/>
    <row r="199" s="50" customFormat="1" x14ac:dyDescent="0.25"/>
    <row r="200" s="50" customFormat="1" x14ac:dyDescent="0.25"/>
    <row r="201" s="50" customFormat="1" x14ac:dyDescent="0.25"/>
    <row r="202" s="50" customFormat="1" x14ac:dyDescent="0.25"/>
    <row r="203" s="50" customFormat="1" x14ac:dyDescent="0.25"/>
    <row r="204" s="50" customFormat="1" x14ac:dyDescent="0.25"/>
    <row r="205" s="50" customFormat="1" x14ac:dyDescent="0.25"/>
    <row r="206" s="50" customFormat="1" x14ac:dyDescent="0.25"/>
    <row r="207" s="50" customFormat="1" x14ac:dyDescent="0.25"/>
    <row r="208" s="50" customFormat="1" x14ac:dyDescent="0.25"/>
    <row r="209" s="50" customFormat="1" x14ac:dyDescent="0.25"/>
    <row r="210" s="50" customFormat="1" x14ac:dyDescent="0.25"/>
    <row r="211" s="50" customFormat="1" x14ac:dyDescent="0.25"/>
    <row r="212" s="50" customFormat="1" x14ac:dyDescent="0.25"/>
    <row r="213" s="50" customFormat="1" x14ac:dyDescent="0.25"/>
    <row r="214" s="50" customFormat="1" x14ac:dyDescent="0.25"/>
    <row r="215" s="50" customFormat="1" x14ac:dyDescent="0.25"/>
    <row r="216" s="50" customFormat="1" x14ac:dyDescent="0.25"/>
    <row r="217" s="50" customFormat="1" x14ac:dyDescent="0.25"/>
    <row r="218" s="50" customFormat="1" x14ac:dyDescent="0.25"/>
    <row r="219" s="50" customFormat="1" x14ac:dyDescent="0.25"/>
    <row r="220" s="50" customFormat="1" x14ac:dyDescent="0.25"/>
    <row r="221" s="50" customFormat="1" x14ac:dyDescent="0.25"/>
    <row r="222" s="50" customFormat="1" x14ac:dyDescent="0.25"/>
    <row r="223" s="50" customFormat="1" x14ac:dyDescent="0.25"/>
    <row r="224" s="50" customFormat="1" x14ac:dyDescent="0.25"/>
    <row r="225" s="50" customFormat="1" x14ac:dyDescent="0.25"/>
    <row r="226" s="50" customFormat="1" x14ac:dyDescent="0.25"/>
    <row r="227" s="50" customFormat="1" x14ac:dyDescent="0.25"/>
    <row r="228" s="50" customFormat="1" x14ac:dyDescent="0.25"/>
    <row r="229" s="50" customFormat="1" x14ac:dyDescent="0.25"/>
    <row r="230" s="50" customFormat="1" x14ac:dyDescent="0.25"/>
    <row r="231" s="50" customFormat="1" x14ac:dyDescent="0.25"/>
    <row r="232" s="50" customFormat="1" x14ac:dyDescent="0.25"/>
    <row r="233" s="50" customFormat="1" x14ac:dyDescent="0.25"/>
    <row r="234" s="50" customFormat="1" x14ac:dyDescent="0.25"/>
    <row r="235" s="50" customFormat="1" x14ac:dyDescent="0.25"/>
    <row r="236" s="50" customFormat="1" x14ac:dyDescent="0.25"/>
    <row r="237" s="50" customFormat="1" x14ac:dyDescent="0.25"/>
    <row r="238" s="50" customFormat="1" x14ac:dyDescent="0.25"/>
    <row r="239" s="50" customFormat="1" x14ac:dyDescent="0.25"/>
    <row r="240" s="50" customFormat="1" x14ac:dyDescent="0.25"/>
    <row r="241" s="50" customFormat="1" x14ac:dyDescent="0.25"/>
    <row r="242" s="50" customFormat="1" x14ac:dyDescent="0.25"/>
    <row r="243" s="50" customFormat="1" x14ac:dyDescent="0.25"/>
    <row r="244" s="50" customFormat="1" x14ac:dyDescent="0.25"/>
    <row r="245" s="50" customFormat="1" x14ac:dyDescent="0.25"/>
    <row r="246" s="50" customFormat="1" x14ac:dyDescent="0.25"/>
    <row r="247" s="50" customFormat="1" x14ac:dyDescent="0.25"/>
    <row r="248" s="50" customFormat="1" x14ac:dyDescent="0.25"/>
    <row r="249" s="50" customFormat="1" x14ac:dyDescent="0.25"/>
    <row r="250" s="50" customFormat="1" x14ac:dyDescent="0.25"/>
    <row r="251" s="50" customFormat="1" x14ac:dyDescent="0.25"/>
    <row r="252" s="50" customFormat="1" x14ac:dyDescent="0.25"/>
    <row r="253" s="50" customFormat="1" x14ac:dyDescent="0.25"/>
    <row r="254" s="50" customFormat="1" x14ac:dyDescent="0.25"/>
    <row r="255" s="50" customFormat="1" x14ac:dyDescent="0.25"/>
    <row r="256" s="50" customFormat="1" x14ac:dyDescent="0.25"/>
    <row r="257" s="50" customFormat="1" x14ac:dyDescent="0.25"/>
    <row r="258" s="50" customFormat="1" x14ac:dyDescent="0.25"/>
    <row r="259" s="50" customFormat="1" x14ac:dyDescent="0.25"/>
    <row r="260" s="50" customFormat="1" x14ac:dyDescent="0.25"/>
    <row r="261" s="50" customFormat="1" x14ac:dyDescent="0.25"/>
    <row r="262" s="50" customFormat="1" x14ac:dyDescent="0.25"/>
    <row r="263" s="50" customFormat="1" x14ac:dyDescent="0.25"/>
    <row r="264" s="50" customFormat="1" x14ac:dyDescent="0.25"/>
    <row r="265" s="50" customFormat="1" x14ac:dyDescent="0.25"/>
    <row r="266" s="50" customFormat="1" x14ac:dyDescent="0.25"/>
    <row r="267" s="50" customFormat="1" x14ac:dyDescent="0.25"/>
    <row r="268" s="50" customFormat="1" x14ac:dyDescent="0.25"/>
    <row r="269" s="50" customFormat="1" x14ac:dyDescent="0.25"/>
    <row r="270" s="50" customFormat="1" x14ac:dyDescent="0.25"/>
    <row r="271" s="50" customFormat="1" x14ac:dyDescent="0.25"/>
    <row r="272" s="50" customFormat="1" x14ac:dyDescent="0.25"/>
    <row r="273" s="50" customFormat="1" x14ac:dyDescent="0.25"/>
    <row r="274" s="50" customFormat="1" x14ac:dyDescent="0.25"/>
    <row r="275" s="50" customFormat="1" x14ac:dyDescent="0.25"/>
    <row r="276" s="50" customFormat="1" x14ac:dyDescent="0.25"/>
    <row r="277" s="50" customFormat="1" x14ac:dyDescent="0.25"/>
    <row r="278" s="50" customFormat="1" x14ac:dyDescent="0.25"/>
    <row r="279" s="50" customFormat="1" x14ac:dyDescent="0.25"/>
    <row r="280" s="50" customFormat="1" x14ac:dyDescent="0.25"/>
    <row r="281" s="50" customFormat="1" x14ac:dyDescent="0.25"/>
    <row r="282" s="50" customFormat="1" x14ac:dyDescent="0.25"/>
    <row r="283" s="50" customFormat="1" x14ac:dyDescent="0.25"/>
    <row r="284" s="50" customFormat="1" x14ac:dyDescent="0.25"/>
    <row r="285" s="50" customFormat="1" x14ac:dyDescent="0.25"/>
    <row r="286" s="50" customFormat="1" x14ac:dyDescent="0.25"/>
    <row r="287" s="50" customFormat="1" x14ac:dyDescent="0.25"/>
    <row r="288" s="50" customFormat="1" x14ac:dyDescent="0.25"/>
    <row r="289" s="50" customFormat="1" x14ac:dyDescent="0.25"/>
    <row r="290" s="50" customFormat="1" x14ac:dyDescent="0.25"/>
    <row r="291" s="50" customFormat="1" x14ac:dyDescent="0.25"/>
    <row r="292" s="50" customFormat="1" x14ac:dyDescent="0.25"/>
    <row r="293" s="50" customFormat="1" x14ac:dyDescent="0.25"/>
    <row r="294" s="50" customFormat="1" x14ac:dyDescent="0.25"/>
    <row r="295" s="50" customFormat="1" x14ac:dyDescent="0.25"/>
    <row r="296" s="50" customFormat="1" x14ac:dyDescent="0.25"/>
    <row r="297" s="50" customFormat="1" x14ac:dyDescent="0.25"/>
    <row r="298" s="50" customFormat="1" x14ac:dyDescent="0.25"/>
    <row r="299" s="50" customFormat="1" x14ac:dyDescent="0.25"/>
    <row r="300" s="50" customFormat="1" x14ac:dyDescent="0.25"/>
    <row r="301" s="50" customFormat="1" x14ac:dyDescent="0.25"/>
    <row r="302" s="50" customFormat="1" x14ac:dyDescent="0.25"/>
    <row r="303" s="50" customFormat="1" x14ac:dyDescent="0.25"/>
    <row r="304" s="50" customFormat="1" x14ac:dyDescent="0.25"/>
    <row r="305" s="50" customFormat="1" x14ac:dyDescent="0.25"/>
    <row r="306" s="50" customFormat="1" x14ac:dyDescent="0.25"/>
    <row r="307" s="50" customFormat="1" x14ac:dyDescent="0.25"/>
    <row r="308" s="50" customFormat="1" x14ac:dyDescent="0.25"/>
    <row r="309" s="50" customFormat="1" x14ac:dyDescent="0.25"/>
    <row r="310" s="50" customFormat="1" x14ac:dyDescent="0.25"/>
    <row r="311" s="50" customFormat="1" x14ac:dyDescent="0.25"/>
    <row r="312" s="50" customFormat="1" x14ac:dyDescent="0.25"/>
    <row r="313" s="50" customFormat="1" x14ac:dyDescent="0.25"/>
    <row r="314" s="50" customFormat="1" x14ac:dyDescent="0.25"/>
    <row r="315" s="50" customFormat="1" x14ac:dyDescent="0.25"/>
    <row r="316" s="50" customFormat="1" x14ac:dyDescent="0.25"/>
    <row r="317" s="50" customFormat="1" x14ac:dyDescent="0.25"/>
    <row r="318" s="50" customFormat="1" x14ac:dyDescent="0.25"/>
    <row r="319" s="50" customFormat="1" x14ac:dyDescent="0.25"/>
    <row r="320" s="50" customFormat="1" x14ac:dyDescent="0.25"/>
    <row r="321" s="50" customFormat="1" x14ac:dyDescent="0.25"/>
    <row r="322" s="50" customFormat="1" x14ac:dyDescent="0.25"/>
    <row r="323" s="50" customFormat="1" x14ac:dyDescent="0.25"/>
    <row r="324" s="50" customFormat="1" x14ac:dyDescent="0.25"/>
    <row r="325" s="50" customFormat="1" x14ac:dyDescent="0.25"/>
    <row r="326" s="50" customFormat="1" x14ac:dyDescent="0.25"/>
    <row r="327" s="50" customFormat="1" x14ac:dyDescent="0.25"/>
    <row r="328" s="50" customFormat="1" x14ac:dyDescent="0.25"/>
    <row r="329" s="50" customFormat="1" x14ac:dyDescent="0.25"/>
    <row r="330" s="50" customFormat="1" x14ac:dyDescent="0.25"/>
    <row r="331" s="50" customFormat="1" x14ac:dyDescent="0.25"/>
    <row r="332" s="50" customFormat="1" x14ac:dyDescent="0.25"/>
    <row r="333" s="50" customFormat="1" x14ac:dyDescent="0.25"/>
    <row r="334" s="50" customFormat="1" x14ac:dyDescent="0.25"/>
    <row r="335" s="50" customFormat="1" x14ac:dyDescent="0.25"/>
    <row r="336" s="50" customFormat="1" x14ac:dyDescent="0.25"/>
    <row r="337" s="50" customFormat="1" x14ac:dyDescent="0.25"/>
    <row r="338" s="50" customFormat="1" x14ac:dyDescent="0.25"/>
    <row r="339" s="50" customFormat="1" x14ac:dyDescent="0.25"/>
    <row r="340" s="50" customFormat="1" x14ac:dyDescent="0.25"/>
    <row r="341" s="50" customFormat="1" x14ac:dyDescent="0.25"/>
  </sheetData>
  <mergeCells count="4">
    <mergeCell ref="C79:C80"/>
    <mergeCell ref="A79:A80"/>
    <mergeCell ref="D79:D80"/>
    <mergeCell ref="E79:E8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G91"/>
  <sheetViews>
    <sheetView topLeftCell="A22" workbookViewId="0">
      <selection activeCell="A22" sqref="A22"/>
    </sheetView>
  </sheetViews>
  <sheetFormatPr baseColWidth="10" defaultColWidth="11" defaultRowHeight="14.25" x14ac:dyDescent="0.2"/>
  <cols>
    <col min="1" max="1" width="49.28515625" style="46" customWidth="1"/>
    <col min="2" max="6" width="11" style="40"/>
    <col min="7" max="7" width="28" style="40" customWidth="1"/>
    <col min="8" max="16384" width="11" style="40"/>
  </cols>
  <sheetData>
    <row r="1" spans="1:7" ht="15" x14ac:dyDescent="0.25">
      <c r="A1" s="45" t="s">
        <v>233</v>
      </c>
    </row>
    <row r="2" spans="1:7" x14ac:dyDescent="0.2">
      <c r="A2" s="46" t="s">
        <v>231</v>
      </c>
    </row>
    <row r="3" spans="1:7" ht="15" x14ac:dyDescent="0.25">
      <c r="A3" s="46" t="s">
        <v>232</v>
      </c>
      <c r="G3" s="39" t="s">
        <v>244</v>
      </c>
    </row>
    <row r="4" spans="1:7" x14ac:dyDescent="0.2">
      <c r="G4" s="41" t="s">
        <v>19</v>
      </c>
    </row>
    <row r="5" spans="1:7" x14ac:dyDescent="0.2">
      <c r="G5" s="41" t="s">
        <v>20</v>
      </c>
    </row>
    <row r="6" spans="1:7" x14ac:dyDescent="0.2">
      <c r="G6" s="41" t="s">
        <v>21</v>
      </c>
    </row>
    <row r="7" spans="1:7" ht="15" x14ac:dyDescent="0.25">
      <c r="A7" s="45" t="s">
        <v>235</v>
      </c>
      <c r="C7" s="42">
        <v>0.45</v>
      </c>
      <c r="D7" s="40" t="s">
        <v>228</v>
      </c>
      <c r="G7" s="41" t="s">
        <v>22</v>
      </c>
    </row>
    <row r="8" spans="1:7" x14ac:dyDescent="0.2">
      <c r="A8" s="47" t="s">
        <v>82</v>
      </c>
      <c r="C8" s="42">
        <v>0.5</v>
      </c>
      <c r="D8" s="40" t="s">
        <v>229</v>
      </c>
      <c r="G8" s="41" t="s">
        <v>23</v>
      </c>
    </row>
    <row r="9" spans="1:7" x14ac:dyDescent="0.2">
      <c r="A9" s="47" t="s">
        <v>6</v>
      </c>
      <c r="C9" s="42">
        <v>0.05</v>
      </c>
      <c r="D9" s="40" t="s">
        <v>230</v>
      </c>
      <c r="G9" s="41" t="s">
        <v>24</v>
      </c>
    </row>
    <row r="10" spans="1:7" x14ac:dyDescent="0.2">
      <c r="A10" s="47" t="s">
        <v>83</v>
      </c>
      <c r="G10" s="41" t="s">
        <v>25</v>
      </c>
    </row>
    <row r="11" spans="1:7" x14ac:dyDescent="0.2">
      <c r="A11" s="47" t="s">
        <v>5</v>
      </c>
      <c r="G11" s="41" t="s">
        <v>26</v>
      </c>
    </row>
    <row r="12" spans="1:7" x14ac:dyDescent="0.2">
      <c r="A12" s="47" t="s">
        <v>84</v>
      </c>
      <c r="G12" s="41" t="s">
        <v>27</v>
      </c>
    </row>
    <row r="13" spans="1:7" x14ac:dyDescent="0.2">
      <c r="A13" s="47" t="s">
        <v>85</v>
      </c>
      <c r="G13" s="41" t="s">
        <v>28</v>
      </c>
    </row>
    <row r="14" spans="1:7" x14ac:dyDescent="0.2">
      <c r="A14" s="47" t="s">
        <v>5</v>
      </c>
      <c r="G14" s="41" t="s">
        <v>29</v>
      </c>
    </row>
    <row r="15" spans="1:7" x14ac:dyDescent="0.2">
      <c r="A15" s="47" t="s">
        <v>5</v>
      </c>
      <c r="G15" s="41" t="s">
        <v>30</v>
      </c>
    </row>
    <row r="16" spans="1:7" x14ac:dyDescent="0.2">
      <c r="A16" s="47" t="s">
        <v>86</v>
      </c>
      <c r="G16" s="41" t="s">
        <v>31</v>
      </c>
    </row>
    <row r="17" spans="1:7" x14ac:dyDescent="0.2">
      <c r="A17" s="47" t="s">
        <v>87</v>
      </c>
      <c r="G17" s="41" t="s">
        <v>32</v>
      </c>
    </row>
    <row r="18" spans="1:7" x14ac:dyDescent="0.2">
      <c r="A18" s="47" t="s">
        <v>88</v>
      </c>
      <c r="G18" s="41" t="s">
        <v>33</v>
      </c>
    </row>
    <row r="19" spans="1:7" x14ac:dyDescent="0.2">
      <c r="A19" s="47" t="s">
        <v>5</v>
      </c>
      <c r="G19" s="41" t="s">
        <v>34</v>
      </c>
    </row>
    <row r="20" spans="1:7" x14ac:dyDescent="0.2">
      <c r="A20" s="47" t="s">
        <v>87</v>
      </c>
      <c r="G20" s="41" t="s">
        <v>35</v>
      </c>
    </row>
    <row r="21" spans="1:7" x14ac:dyDescent="0.2">
      <c r="A21" s="47" t="s">
        <v>89</v>
      </c>
      <c r="G21" s="41" t="s">
        <v>36</v>
      </c>
    </row>
    <row r="22" spans="1:7" x14ac:dyDescent="0.2">
      <c r="A22" s="47" t="s">
        <v>90</v>
      </c>
      <c r="G22" s="41" t="s">
        <v>37</v>
      </c>
    </row>
    <row r="23" spans="1:7" x14ac:dyDescent="0.2">
      <c r="A23" s="47" t="s">
        <v>91</v>
      </c>
      <c r="G23" s="41" t="s">
        <v>38</v>
      </c>
    </row>
    <row r="24" spans="1:7" x14ac:dyDescent="0.2">
      <c r="A24" s="48" t="s">
        <v>92</v>
      </c>
    </row>
    <row r="25" spans="1:7" x14ac:dyDescent="0.2">
      <c r="A25" s="48" t="s">
        <v>10</v>
      </c>
    </row>
    <row r="26" spans="1:7" x14ac:dyDescent="0.2">
      <c r="A26" s="49" t="s">
        <v>93</v>
      </c>
    </row>
    <row r="27" spans="1:7" x14ac:dyDescent="0.2">
      <c r="A27" s="47" t="s">
        <v>94</v>
      </c>
    </row>
    <row r="28" spans="1:7" x14ac:dyDescent="0.2">
      <c r="A28" s="47" t="s">
        <v>95</v>
      </c>
    </row>
    <row r="29" spans="1:7" x14ac:dyDescent="0.2">
      <c r="A29" s="47" t="s">
        <v>96</v>
      </c>
    </row>
    <row r="30" spans="1:7" ht="15" x14ac:dyDescent="0.25">
      <c r="A30" s="47" t="s">
        <v>97</v>
      </c>
      <c r="G30" s="39" t="s">
        <v>234</v>
      </c>
    </row>
    <row r="31" spans="1:7" x14ac:dyDescent="0.2">
      <c r="A31" s="47" t="s">
        <v>98</v>
      </c>
      <c r="G31" s="40" t="s">
        <v>40</v>
      </c>
    </row>
    <row r="32" spans="1:7" x14ac:dyDescent="0.2">
      <c r="A32" s="47" t="s">
        <v>99</v>
      </c>
      <c r="G32" s="40" t="s">
        <v>41</v>
      </c>
    </row>
    <row r="33" spans="1:7" ht="25.5" x14ac:dyDescent="0.2">
      <c r="A33" s="47" t="s">
        <v>100</v>
      </c>
      <c r="G33" s="40" t="s">
        <v>42</v>
      </c>
    </row>
    <row r="34" spans="1:7" x14ac:dyDescent="0.2">
      <c r="A34" s="47" t="s">
        <v>101</v>
      </c>
      <c r="G34" s="40" t="s">
        <v>43</v>
      </c>
    </row>
    <row r="35" spans="1:7" x14ac:dyDescent="0.2">
      <c r="A35" s="47" t="s">
        <v>102</v>
      </c>
      <c r="G35" s="40" t="s">
        <v>44</v>
      </c>
    </row>
    <row r="36" spans="1:7" x14ac:dyDescent="0.2">
      <c r="A36" s="47" t="s">
        <v>103</v>
      </c>
      <c r="G36" s="40" t="s">
        <v>45</v>
      </c>
    </row>
    <row r="37" spans="1:7" x14ac:dyDescent="0.2">
      <c r="A37" s="47" t="s">
        <v>104</v>
      </c>
      <c r="G37" s="40" t="s">
        <v>46</v>
      </c>
    </row>
    <row r="38" spans="1:7" x14ac:dyDescent="0.2">
      <c r="A38" s="47" t="s">
        <v>105</v>
      </c>
      <c r="G38" s="40" t="s">
        <v>47</v>
      </c>
    </row>
    <row r="39" spans="1:7" x14ac:dyDescent="0.2">
      <c r="A39" s="47" t="s">
        <v>106</v>
      </c>
      <c r="G39" s="40" t="s">
        <v>48</v>
      </c>
    </row>
    <row r="40" spans="1:7" x14ac:dyDescent="0.2">
      <c r="A40" s="47" t="s">
        <v>107</v>
      </c>
      <c r="G40" s="40" t="s">
        <v>49</v>
      </c>
    </row>
    <row r="41" spans="1:7" x14ac:dyDescent="0.2">
      <c r="A41" s="47" t="s">
        <v>108</v>
      </c>
      <c r="G41" s="40" t="s">
        <v>50</v>
      </c>
    </row>
    <row r="42" spans="1:7" x14ac:dyDescent="0.2">
      <c r="A42" s="47" t="s">
        <v>109</v>
      </c>
      <c r="G42" s="40" t="s">
        <v>51</v>
      </c>
    </row>
    <row r="43" spans="1:7" x14ac:dyDescent="0.2">
      <c r="A43" s="47" t="s">
        <v>110</v>
      </c>
    </row>
    <row r="44" spans="1:7" x14ac:dyDescent="0.2">
      <c r="A44" s="47" t="s">
        <v>111</v>
      </c>
    </row>
    <row r="45" spans="1:7" x14ac:dyDescent="0.2">
      <c r="A45" s="47" t="s">
        <v>112</v>
      </c>
    </row>
    <row r="46" spans="1:7" x14ac:dyDescent="0.2">
      <c r="A46" s="47" t="s">
        <v>113</v>
      </c>
    </row>
    <row r="47" spans="1:7" x14ac:dyDescent="0.2">
      <c r="A47" s="47" t="s">
        <v>114</v>
      </c>
    </row>
    <row r="48" spans="1:7" x14ac:dyDescent="0.2">
      <c r="A48" s="47" t="s">
        <v>9</v>
      </c>
    </row>
    <row r="49" spans="1:7" ht="25.5" x14ac:dyDescent="0.2">
      <c r="A49" s="47" t="s">
        <v>115</v>
      </c>
    </row>
    <row r="50" spans="1:7" ht="25.5" x14ac:dyDescent="0.2">
      <c r="A50" s="47" t="s">
        <v>116</v>
      </c>
    </row>
    <row r="51" spans="1:7" x14ac:dyDescent="0.2">
      <c r="A51" s="48" t="s">
        <v>8</v>
      </c>
    </row>
    <row r="52" spans="1:7" x14ac:dyDescent="0.2">
      <c r="A52" s="48" t="s">
        <v>8</v>
      </c>
    </row>
    <row r="53" spans="1:7" x14ac:dyDescent="0.2">
      <c r="A53" s="47" t="s">
        <v>117</v>
      </c>
    </row>
    <row r="54" spans="1:7" ht="15" x14ac:dyDescent="0.25">
      <c r="A54" s="47" t="s">
        <v>118</v>
      </c>
      <c r="G54" s="39" t="s">
        <v>245</v>
      </c>
    </row>
    <row r="55" spans="1:7" ht="15" x14ac:dyDescent="0.2">
      <c r="A55" s="47" t="s">
        <v>119</v>
      </c>
      <c r="G55" s="43" t="s">
        <v>52</v>
      </c>
    </row>
    <row r="56" spans="1:7" ht="30" x14ac:dyDescent="0.2">
      <c r="A56" s="49" t="s">
        <v>120</v>
      </c>
      <c r="G56" s="43" t="s">
        <v>53</v>
      </c>
    </row>
    <row r="57" spans="1:7" ht="30" x14ac:dyDescent="0.2">
      <c r="A57" s="47" t="s">
        <v>121</v>
      </c>
      <c r="G57" s="43" t="s">
        <v>54</v>
      </c>
    </row>
    <row r="58" spans="1:7" ht="30" x14ac:dyDescent="0.2">
      <c r="A58" s="47" t="s">
        <v>122</v>
      </c>
      <c r="G58" s="44" t="s">
        <v>55</v>
      </c>
    </row>
    <row r="59" spans="1:7" ht="15" x14ac:dyDescent="0.2">
      <c r="A59" s="49" t="s">
        <v>123</v>
      </c>
      <c r="G59" s="44" t="s">
        <v>56</v>
      </c>
    </row>
    <row r="60" spans="1:7" ht="15" x14ac:dyDescent="0.2">
      <c r="A60" s="47" t="s">
        <v>124</v>
      </c>
      <c r="G60" s="44" t="s">
        <v>69</v>
      </c>
    </row>
    <row r="61" spans="1:7" x14ac:dyDescent="0.2">
      <c r="A61" s="47" t="s">
        <v>111</v>
      </c>
    </row>
    <row r="62" spans="1:7" x14ac:dyDescent="0.2">
      <c r="A62" s="47" t="s">
        <v>125</v>
      </c>
    </row>
    <row r="63" spans="1:7" ht="15" x14ac:dyDescent="0.2">
      <c r="A63" s="47" t="s">
        <v>126</v>
      </c>
      <c r="G63" s="44" t="s">
        <v>234</v>
      </c>
    </row>
    <row r="64" spans="1:7" x14ac:dyDescent="0.2">
      <c r="A64" s="47" t="s">
        <v>111</v>
      </c>
      <c r="G64" s="40" t="s">
        <v>57</v>
      </c>
    </row>
    <row r="65" spans="1:7" x14ac:dyDescent="0.2">
      <c r="A65" s="47" t="s">
        <v>127</v>
      </c>
      <c r="G65" s="40" t="s">
        <v>58</v>
      </c>
    </row>
    <row r="66" spans="1:7" x14ac:dyDescent="0.2">
      <c r="A66" s="47" t="s">
        <v>127</v>
      </c>
      <c r="G66" s="40" t="s">
        <v>59</v>
      </c>
    </row>
    <row r="67" spans="1:7" x14ac:dyDescent="0.2">
      <c r="A67" s="47" t="s">
        <v>127</v>
      </c>
      <c r="G67" s="40" t="s">
        <v>60</v>
      </c>
    </row>
    <row r="68" spans="1:7" x14ac:dyDescent="0.2">
      <c r="A68" s="47" t="s">
        <v>128</v>
      </c>
      <c r="G68" s="40" t="s">
        <v>61</v>
      </c>
    </row>
    <row r="69" spans="1:7" x14ac:dyDescent="0.2">
      <c r="A69" s="47" t="s">
        <v>129</v>
      </c>
      <c r="G69" s="40" t="s">
        <v>62</v>
      </c>
    </row>
    <row r="70" spans="1:7" x14ac:dyDescent="0.2">
      <c r="A70" s="47" t="s">
        <v>130</v>
      </c>
      <c r="G70" s="40" t="s">
        <v>63</v>
      </c>
    </row>
    <row r="71" spans="1:7" x14ac:dyDescent="0.2">
      <c r="A71" s="47" t="s">
        <v>131</v>
      </c>
      <c r="G71" s="40" t="s">
        <v>64</v>
      </c>
    </row>
    <row r="72" spans="1:7" x14ac:dyDescent="0.2">
      <c r="A72" s="47" t="s">
        <v>5</v>
      </c>
      <c r="G72" s="40" t="s">
        <v>65</v>
      </c>
    </row>
    <row r="73" spans="1:7" x14ac:dyDescent="0.2">
      <c r="A73" s="47" t="s">
        <v>5</v>
      </c>
      <c r="G73" s="40" t="s">
        <v>66</v>
      </c>
    </row>
    <row r="74" spans="1:7" x14ac:dyDescent="0.2">
      <c r="A74" s="47" t="s">
        <v>5</v>
      </c>
      <c r="G74" s="40" t="s">
        <v>67</v>
      </c>
    </row>
    <row r="75" spans="1:7" x14ac:dyDescent="0.2">
      <c r="A75" s="47" t="s">
        <v>5</v>
      </c>
      <c r="G75" s="40" t="s">
        <v>68</v>
      </c>
    </row>
    <row r="76" spans="1:7" x14ac:dyDescent="0.2">
      <c r="A76" s="48" t="s">
        <v>132</v>
      </c>
    </row>
    <row r="77" spans="1:7" x14ac:dyDescent="0.2">
      <c r="A77" s="48" t="s">
        <v>7</v>
      </c>
    </row>
    <row r="78" spans="1:7" x14ac:dyDescent="0.2">
      <c r="A78" s="47" t="s">
        <v>133</v>
      </c>
    </row>
    <row r="79" spans="1:7" x14ac:dyDescent="0.2">
      <c r="A79" s="47" t="s">
        <v>134</v>
      </c>
    </row>
    <row r="80" spans="1:7" x14ac:dyDescent="0.2">
      <c r="A80" s="47" t="s">
        <v>135</v>
      </c>
    </row>
    <row r="81" spans="1:1" x14ac:dyDescent="0.2">
      <c r="A81" s="47" t="s">
        <v>136</v>
      </c>
    </row>
    <row r="82" spans="1:1" x14ac:dyDescent="0.2">
      <c r="A82" s="47" t="s">
        <v>118</v>
      </c>
    </row>
    <row r="83" spans="1:1" x14ac:dyDescent="0.2">
      <c r="A83" s="47" t="s">
        <v>5</v>
      </c>
    </row>
    <row r="84" spans="1:1" x14ac:dyDescent="0.2">
      <c r="A84" s="47" t="s">
        <v>117</v>
      </c>
    </row>
    <row r="85" spans="1:1" x14ac:dyDescent="0.2">
      <c r="A85" s="47" t="s">
        <v>90</v>
      </c>
    </row>
    <row r="86" spans="1:1" x14ac:dyDescent="0.2">
      <c r="A86" s="47" t="s">
        <v>137</v>
      </c>
    </row>
    <row r="87" spans="1:1" x14ac:dyDescent="0.2">
      <c r="A87" s="47" t="s">
        <v>74</v>
      </c>
    </row>
    <row r="88" spans="1:1" x14ac:dyDescent="0.2">
      <c r="A88" s="47" t="s">
        <v>74</v>
      </c>
    </row>
    <row r="89" spans="1:1" x14ac:dyDescent="0.2">
      <c r="A89" s="47" t="s">
        <v>11</v>
      </c>
    </row>
    <row r="90" spans="1:1" x14ac:dyDescent="0.2">
      <c r="A90" s="47" t="s">
        <v>138</v>
      </c>
    </row>
    <row r="91" spans="1:1" x14ac:dyDescent="0.2">
      <c r="A91" s="47" t="s">
        <v>12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657FAA2606D4CBFE35D56BB8968E7" ma:contentTypeVersion="10" ma:contentTypeDescription="Crear nuevo documento." ma:contentTypeScope="" ma:versionID="b184b8f83e7d316e16daa3cf76709f1e">
  <xsd:schema xmlns:xsd="http://www.w3.org/2001/XMLSchema" xmlns:xs="http://www.w3.org/2001/XMLSchema" xmlns:p="http://schemas.microsoft.com/office/2006/metadata/properties" xmlns:ns3="c1c4a19f-aa6f-4d2a-abea-3f9d4c8db975" xmlns:ns4="71101764-52e6-4046-a670-d1cd05bd7a3f" targetNamespace="http://schemas.microsoft.com/office/2006/metadata/properties" ma:root="true" ma:fieldsID="8fb76fb8c8e3751c870294bfbf461af2" ns3:_="" ns4:_="">
    <xsd:import namespace="c1c4a19f-aa6f-4d2a-abea-3f9d4c8db975"/>
    <xsd:import namespace="71101764-52e6-4046-a670-d1cd05bd7a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4a19f-aa6f-4d2a-abea-3f9d4c8db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01764-52e6-4046-a670-d1cd05bd7a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B54C3C-104D-4D5F-8C57-80C4DF45B8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c4a19f-aa6f-4d2a-abea-3f9d4c8db975"/>
    <ds:schemaRef ds:uri="71101764-52e6-4046-a670-d1cd05bd7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6BFE2B-381D-4D51-92FA-A50AE129FE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A052B-82A2-4C67-A814-CC6FBBA90096}">
  <ds:schemaRefs>
    <ds:schemaRef ds:uri="http://schemas.microsoft.com/office/2006/metadata/properties"/>
    <ds:schemaRef ds:uri="http://schemas.microsoft.com/office/2006/documentManagement/types"/>
    <ds:schemaRef ds:uri="c1c4a19f-aa6f-4d2a-abea-3f9d4c8db97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71101764-52e6-4046-a670-d1cd05bd7a3f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Instructivo de diligenciamiento</vt:lpstr>
      <vt:lpstr>PROGRAMACIÓN 2021</vt:lpstr>
      <vt:lpstr>Tablas de porcentajes</vt:lpstr>
      <vt:lpstr>Valor proyectos</vt:lpstr>
      <vt:lpstr>Porcentajes PP</vt:lpstr>
      <vt:lpstr>Listas desplegables</vt:lpstr>
      <vt:lpstr>'PROGRAMACIÓN 2021'!Área_de_impresión</vt:lpstr>
      <vt:lpstr>BASE</vt:lpstr>
      <vt:lpstr>LOCALIDAD</vt:lpstr>
      <vt:lpstr>MES</vt:lpstr>
      <vt:lpstr>MODALIDAD</vt:lpstr>
      <vt:lpstr>PLAZO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Alicia Sarmiento Mancipe</dc:creator>
  <cp:lastModifiedBy>Maria Isabel Buitrago Poloche</cp:lastModifiedBy>
  <cp:lastPrinted>2019-11-13T19:32:25Z</cp:lastPrinted>
  <dcterms:created xsi:type="dcterms:W3CDTF">2014-10-31T15:30:28Z</dcterms:created>
  <dcterms:modified xsi:type="dcterms:W3CDTF">2020-12-09T14:10:49Z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0x0101001D8657FAA2606D4CBFE35D56BB8968E7</vt:lpwstr>
  </property>
</Properties>
</file>